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tabRatio="810" activeTab="0"/>
  </bookViews>
  <sheets>
    <sheet name="De cuong" sheetId="1" r:id="rId1"/>
    <sheet name="ma don vi" sheetId="2" state="hidden" r:id="rId2"/>
  </sheets>
  <definedNames>
    <definedName name="_xlnm._FilterDatabase" localSheetId="0" hidden="1">'De cuong'!$A$8:$CB$8</definedName>
    <definedName name="_xlfn.AGGREGATE" hidden="1">#NAME?</definedName>
    <definedName name="_xlnm.Print_Titles" localSheetId="0">'De cuong'!$A:$G,'De cuong'!$6:$7</definedName>
  </definedNames>
  <calcPr fullCalcOnLoad="1"/>
</workbook>
</file>

<file path=xl/sharedStrings.xml><?xml version="1.0" encoding="utf-8"?>
<sst xmlns="http://schemas.openxmlformats.org/spreadsheetml/2006/main" count="90" uniqueCount="88">
  <si>
    <t>TTYT thị xã Hương Thủy</t>
  </si>
  <si>
    <t>TTYT huyện Nam Đông</t>
  </si>
  <si>
    <t>TTCSSKSS</t>
  </si>
  <si>
    <t>TTYT huyện Quảng Điền</t>
  </si>
  <si>
    <t>BVĐK Bình Điền</t>
  </si>
  <si>
    <t>Tên đề tài</t>
  </si>
  <si>
    <t>Đơn vị</t>
  </si>
  <si>
    <t>STT</t>
  </si>
  <si>
    <t>Nhóm nghiên cứu đề tài</t>
  </si>
  <si>
    <t>BVRHM</t>
  </si>
  <si>
    <t>BVĐK tỉnh</t>
  </si>
  <si>
    <t>TTDSKHHGĐ huyện Phú Lộc</t>
  </si>
  <si>
    <t>TTYT huyện A Lưới</t>
  </si>
  <si>
    <t>CCDSKHHGĐ</t>
  </si>
  <si>
    <t>Bệnh viện Phong và Da Liễu</t>
  </si>
  <si>
    <t>MÃ ĐC</t>
  </si>
  <si>
    <t>0</t>
  </si>
  <si>
    <t>TTTTGDSK</t>
  </si>
  <si>
    <t>TTYT huyện Phú Lộc</t>
  </si>
  <si>
    <t>CCATVSTP</t>
  </si>
  <si>
    <t>TTDSKHHGĐ huyện A Lưới</t>
  </si>
  <si>
    <t>TTYT Huyện Phú Vang</t>
  </si>
  <si>
    <t>TTPCHIV/AIDS</t>
  </si>
  <si>
    <t>TTYT Thành phố Huế</t>
  </si>
  <si>
    <t>TTDS-KHHGĐ TP Huế</t>
  </si>
  <si>
    <t xml:space="preserve">Văn phòng Sở Y tế </t>
  </si>
  <si>
    <t>TTDSKHHGĐ thị xã Hương Trà</t>
  </si>
  <si>
    <t>BV Tâm Thần Huế</t>
  </si>
  <si>
    <t>Trung tâm Y tế dự phòng</t>
  </si>
  <si>
    <t>BVĐK Chân Mây</t>
  </si>
  <si>
    <t>BVYHCT</t>
  </si>
  <si>
    <t>Th.g Th/hiện</t>
  </si>
  <si>
    <t>Điều có điểm TB giữa  2 phản biện</t>
  </si>
  <si>
    <t>Điều có điểm YẾU giữa  2 phản biện</t>
  </si>
  <si>
    <t>Điều có điểm KHÁ giữa  2 phản biện</t>
  </si>
  <si>
    <t>Điều có điểm XUẤT SẮC giữa  2 phản biện</t>
  </si>
  <si>
    <t>Điều có điểm TỐT giữa  2 phản biện</t>
  </si>
  <si>
    <t>Xếp loại PB1</t>
  </si>
  <si>
    <t>Xếp loại PB2</t>
  </si>
  <si>
    <t>Chênh lệch TB- KHÁ</t>
  </si>
  <si>
    <t>Chênh lệch YẾU,TB- KHÁ</t>
  </si>
  <si>
    <t>13</t>
  </si>
  <si>
    <t>14</t>
  </si>
  <si>
    <t>16</t>
  </si>
  <si>
    <t>17</t>
  </si>
  <si>
    <t>18</t>
  </si>
  <si>
    <t>21</t>
  </si>
  <si>
    <t>22</t>
  </si>
  <si>
    <t>23</t>
  </si>
  <si>
    <t>152</t>
  </si>
  <si>
    <t>193</t>
  </si>
  <si>
    <t>192</t>
  </si>
  <si>
    <t>203</t>
  </si>
  <si>
    <t>132</t>
  </si>
  <si>
    <t>194</t>
  </si>
  <si>
    <t>1932</t>
  </si>
  <si>
    <t>1933</t>
  </si>
  <si>
    <t>Chênh lệch TB-  XS</t>
  </si>
  <si>
    <t>Chênh lệch TB- TỐT</t>
  </si>
  <si>
    <t>1</t>
  </si>
  <si>
    <t>2</t>
  </si>
  <si>
    <t>3</t>
  </si>
  <si>
    <t>4</t>
  </si>
  <si>
    <t>5</t>
  </si>
  <si>
    <t>Bệnh viện Mắt Huế</t>
  </si>
  <si>
    <t>TTYT thị xã Hương Trà</t>
  </si>
  <si>
    <t>BV Lao &amp; Bệnh phổi</t>
  </si>
  <si>
    <t>TTPCSRKSTCT</t>
  </si>
  <si>
    <t>TTYT huyện Phong Điền</t>
  </si>
  <si>
    <t>Ghi chú</t>
  </si>
  <si>
    <t>TTDSKHHGĐ huyện Nam Đông</t>
  </si>
  <si>
    <t>TTDSKHHGĐ huyện Phong Điền</t>
  </si>
  <si>
    <t>TTDSKHHGĐ Huyện Phú Vang</t>
  </si>
  <si>
    <t>TTDSKHHGĐ huyện Quảng Điền</t>
  </si>
  <si>
    <t>TTDSKHHGĐ Thành phố Huế</t>
  </si>
  <si>
    <t>TTDSKHHGĐ thị xã Hương Thủy</t>
  </si>
  <si>
    <t>2016-2017</t>
  </si>
  <si>
    <t>2016-2017-2018</t>
  </si>
  <si>
    <t>Bệnh viện PHCN</t>
  </si>
  <si>
    <t>SỞ Y TẾ TỈNH THỪA THIÊN HUẾ</t>
  </si>
  <si>
    <t>CỘNG HÒA XÃ HỘI CHỦ NGHĨA VIỆT NAM</t>
  </si>
  <si>
    <t>Độc lập - Tự do - Hạnh phúc</t>
  </si>
  <si>
    <t>Tên đơn vị..............................................</t>
  </si>
  <si>
    <r>
      <t>Nguyễn Văn A
Nguyễn Văn B
.............&lt;</t>
    </r>
    <r>
      <rPr>
        <sz val="12"/>
        <color indexed="10"/>
        <rFont val="Times New Roman"/>
        <family val="1"/>
      </rPr>
      <t>phải xuống dòng;</t>
    </r>
    <r>
      <rPr>
        <sz val="12"/>
        <rFont val="Times New Roman"/>
        <family val="1"/>
      </rPr>
      <t xml:space="preserve">&gt;....................
</t>
    </r>
  </si>
  <si>
    <r>
      <t>Nguyễn Văn A
Nguyễn Văn B
.............&lt;</t>
    </r>
    <r>
      <rPr>
        <sz val="12"/>
        <color indexed="10"/>
        <rFont val="Times New Roman"/>
        <family val="1"/>
      </rPr>
      <t>phải xuống dòng</t>
    </r>
    <r>
      <rPr>
        <sz val="12"/>
        <rFont val="Times New Roman"/>
        <family val="1"/>
      </rPr>
      <t xml:space="preserve">;&gt;....................
</t>
    </r>
  </si>
  <si>
    <t>DANH SÁCH ĐĂNG KÝ ĐỀ CƯƠNG NGHIÊN CỨU KHOA HỌC NĂM 2017</t>
  </si>
  <si>
    <t>..........., ngày    tháng 01 năm 20…</t>
  </si>
  <si>
    <r>
      <rPr>
        <b/>
        <u val="single"/>
        <sz val="13"/>
        <color indexed="8"/>
        <rFont val="Times New Roman"/>
        <family val="1"/>
      </rPr>
      <t xml:space="preserve">Ghi chú: </t>
    </r>
    <r>
      <rPr>
        <sz val="13"/>
        <color indexed="8"/>
        <rFont val="Times New Roman"/>
        <family val="1"/>
      </rPr>
      <t xml:space="preserve">
- Các đơn vị tổng hợp tên đề cương  của đơn vị theo mẫu file này và gửi mẫu tổng hợp này về địa chỉ email: </t>
    </r>
    <r>
      <rPr>
        <b/>
        <sz val="13"/>
        <color indexed="8"/>
        <rFont val="Times New Roman"/>
        <family val="1"/>
      </rPr>
      <t>ndao.syt@thuathienhue.gov.vn</t>
    </r>
    <r>
      <rPr>
        <sz val="13"/>
        <color indexed="8"/>
        <rFont val="Times New Roman"/>
        <family val="1"/>
      </rPr>
      <t xml:space="preserve">  .
- Tập hợp các đề cương</t>
    </r>
    <r>
      <rPr>
        <b/>
        <sz val="13"/>
        <color indexed="36"/>
        <rFont val="Times New Roman"/>
        <family val="1"/>
      </rPr>
      <t xml:space="preserve"> (mỗi đề cương nộp 3 quyển)</t>
    </r>
    <r>
      <rPr>
        <sz val="13"/>
        <color indexed="8"/>
        <rFont val="Times New Roman"/>
        <family val="1"/>
      </rPr>
      <t xml:space="preserve"> của đơn vị và gửi lên Sở Y tế cùng một lượt ( không gửi từng cái nhân riêng biệt).
Trân trọng !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</si>
</sst>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0"/>
    <numFmt numFmtId="178" formatCode="#,##0.000"/>
    <numFmt numFmtId="179" formatCode="[$-42A]dd\ mmmm\ yyyy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i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3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36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justify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B124"/>
  <sheetViews>
    <sheetView tabSelected="1" view="pageBreakPreview" zoomScaleNormal="85" zoomScaleSheetLayoutView="100" workbookViewId="0" topLeftCell="B16">
      <selection activeCell="D126" sqref="D126"/>
    </sheetView>
  </sheetViews>
  <sheetFormatPr defaultColWidth="9.00390625" defaultRowHeight="15.75"/>
  <cols>
    <col min="1" max="1" width="3.25390625" style="4" hidden="1" customWidth="1"/>
    <col min="2" max="2" width="4.625" style="4" customWidth="1"/>
    <col min="3" max="3" width="26.00390625" style="22" customWidth="1"/>
    <col min="4" max="4" width="16.375" style="23" customWidth="1"/>
    <col min="5" max="5" width="18.75390625" style="24" customWidth="1"/>
    <col min="6" max="6" width="11.125" style="23" customWidth="1"/>
    <col min="7" max="7" width="13.875" style="25" customWidth="1"/>
    <col min="8" max="9" width="4.375" style="16" hidden="1" customWidth="1"/>
    <col min="10" max="11" width="8.25390625" style="16" hidden="1" customWidth="1"/>
    <col min="12" max="19" width="6.625" style="16" hidden="1" customWidth="1"/>
    <col min="20" max="21" width="4.625" style="16" hidden="1" customWidth="1"/>
    <col min="22" max="35" width="0" style="16" hidden="1" customWidth="1"/>
    <col min="36" max="80" width="9.00390625" style="16" customWidth="1"/>
    <col min="81" max="16384" width="9.00390625" style="4" customWidth="1"/>
  </cols>
  <sheetData>
    <row r="1" spans="2:80" s="3" customFormat="1" ht="20.25" customHeight="1">
      <c r="B1" s="46" t="s">
        <v>79</v>
      </c>
      <c r="C1" s="46"/>
      <c r="D1" s="47" t="s">
        <v>80</v>
      </c>
      <c r="E1" s="47"/>
      <c r="F1" s="47"/>
      <c r="G1" s="47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2:80" s="3" customFormat="1" ht="20.25" customHeight="1">
      <c r="B2" s="46" t="s">
        <v>82</v>
      </c>
      <c r="C2" s="46"/>
      <c r="D2" s="48" t="s">
        <v>81</v>
      </c>
      <c r="E2" s="47"/>
      <c r="F2" s="47"/>
      <c r="G2" s="47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2:80" s="3" customFormat="1" ht="20.25" customHeight="1">
      <c r="B3" s="43"/>
      <c r="C3" s="43"/>
      <c r="D3" s="49" t="s">
        <v>86</v>
      </c>
      <c r="E3" s="49"/>
      <c r="F3" s="49"/>
      <c r="G3" s="49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ht="12.75" customHeight="1"/>
    <row r="5" spans="1:80" s="5" customFormat="1" ht="20.25" customHeight="1">
      <c r="A5" s="4"/>
      <c r="B5" s="52" t="s">
        <v>85</v>
      </c>
      <c r="C5" s="52"/>
      <c r="D5" s="52"/>
      <c r="E5" s="52"/>
      <c r="F5" s="52"/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77" s="11" customFormat="1" ht="21.75" customHeight="1">
      <c r="A6" s="44" t="s">
        <v>7</v>
      </c>
      <c r="B6" s="45" t="s">
        <v>15</v>
      </c>
      <c r="C6" s="45" t="s">
        <v>5</v>
      </c>
      <c r="D6" s="45" t="s">
        <v>6</v>
      </c>
      <c r="E6" s="45" t="s">
        <v>8</v>
      </c>
      <c r="F6" s="45" t="s">
        <v>31</v>
      </c>
      <c r="G6" s="45" t="s">
        <v>69</v>
      </c>
      <c r="H6" s="6" t="s">
        <v>33</v>
      </c>
      <c r="I6" s="6" t="s">
        <v>32</v>
      </c>
      <c r="J6" s="6" t="s">
        <v>34</v>
      </c>
      <c r="K6" s="6" t="s">
        <v>36</v>
      </c>
      <c r="L6" s="6" t="s">
        <v>35</v>
      </c>
      <c r="M6" s="7" t="s">
        <v>37</v>
      </c>
      <c r="N6" s="7" t="s">
        <v>38</v>
      </c>
      <c r="O6" s="8" t="s">
        <v>39</v>
      </c>
      <c r="P6" s="8" t="s">
        <v>58</v>
      </c>
      <c r="Q6" s="8" t="s">
        <v>57</v>
      </c>
      <c r="R6" s="9"/>
      <c r="S6" s="6"/>
      <c r="T6" s="6" t="s">
        <v>40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80" s="11" customFormat="1" ht="21" customHeight="1">
      <c r="A7" s="44"/>
      <c r="B7" s="45"/>
      <c r="C7" s="45"/>
      <c r="D7" s="45"/>
      <c r="E7" s="45"/>
      <c r="F7" s="45"/>
      <c r="G7" s="45"/>
      <c r="H7" s="12"/>
      <c r="I7" s="13"/>
      <c r="J7" s="10" t="e">
        <f>SUM(J9:J121)</f>
        <v>#REF!</v>
      </c>
      <c r="K7" s="10" t="e">
        <f aca="true" t="shared" si="0" ref="K7:W7">SUM(K9:K121)</f>
        <v>#REF!</v>
      </c>
      <c r="L7" s="10" t="e">
        <f t="shared" si="0"/>
        <v>#REF!</v>
      </c>
      <c r="M7" s="10" t="e">
        <f t="shared" si="0"/>
        <v>#REF!</v>
      </c>
      <c r="N7" s="10" t="e">
        <f t="shared" si="0"/>
        <v>#REF!</v>
      </c>
      <c r="O7" s="10" t="e">
        <f t="shared" si="0"/>
        <v>#REF!</v>
      </c>
      <c r="P7" s="10"/>
      <c r="Q7" s="10"/>
      <c r="R7" s="10" t="e">
        <f>SUM(R9:R121)</f>
        <v>#REF!</v>
      </c>
      <c r="S7" s="10" t="e">
        <f>SUM(S9:S121)</f>
        <v>#REF!</v>
      </c>
      <c r="T7" s="10" t="e">
        <f>SUM(T9:T121)</f>
        <v>#REF!</v>
      </c>
      <c r="U7" s="10"/>
      <c r="V7" s="10" t="e">
        <f t="shared" si="0"/>
        <v>#REF!</v>
      </c>
      <c r="W7" s="10" t="e">
        <f t="shared" si="0"/>
        <v>#REF!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11" customFormat="1" ht="17.25" customHeight="1">
      <c r="A8" s="14" t="s">
        <v>16</v>
      </c>
      <c r="B8" s="27" t="s">
        <v>59</v>
      </c>
      <c r="C8" s="27" t="s">
        <v>60</v>
      </c>
      <c r="D8" s="27" t="s">
        <v>61</v>
      </c>
      <c r="E8" s="28" t="s">
        <v>62</v>
      </c>
      <c r="F8" s="27" t="s">
        <v>63</v>
      </c>
      <c r="G8" s="27">
        <v>6</v>
      </c>
      <c r="H8" s="2" t="s">
        <v>41</v>
      </c>
      <c r="I8" s="2" t="s">
        <v>53</v>
      </c>
      <c r="J8" s="2" t="s">
        <v>42</v>
      </c>
      <c r="K8" s="2" t="s">
        <v>49</v>
      </c>
      <c r="L8" s="2" t="s">
        <v>43</v>
      </c>
      <c r="M8" s="2" t="s">
        <v>44</v>
      </c>
      <c r="N8" s="2" t="s">
        <v>45</v>
      </c>
      <c r="O8" s="2" t="s">
        <v>51</v>
      </c>
      <c r="P8" s="2" t="s">
        <v>50</v>
      </c>
      <c r="Q8" s="2" t="s">
        <v>56</v>
      </c>
      <c r="R8" s="2" t="s">
        <v>55</v>
      </c>
      <c r="S8" s="2" t="s">
        <v>54</v>
      </c>
      <c r="T8" s="2" t="s">
        <v>52</v>
      </c>
      <c r="U8" s="2" t="s">
        <v>46</v>
      </c>
      <c r="V8" s="2" t="s">
        <v>47</v>
      </c>
      <c r="W8" s="2" t="s">
        <v>48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23" ht="78.75">
      <c r="A9" s="15">
        <v>1</v>
      </c>
      <c r="B9" s="29">
        <v>1</v>
      </c>
      <c r="C9" s="30"/>
      <c r="D9" s="31"/>
      <c r="E9" s="32" t="s">
        <v>83</v>
      </c>
      <c r="F9" s="31"/>
      <c r="G9" s="33"/>
      <c r="H9" s="16" t="e">
        <f>ABS(#REF!-#REF!)</f>
        <v>#REF!</v>
      </c>
      <c r="J9" s="16" t="e">
        <f>IF(AND(OR(#REF!&lt;50,#REF!&lt;50),#REF!&gt;=50),1,0)</f>
        <v>#REF!</v>
      </c>
      <c r="K9" s="16" t="e">
        <f>IF(AND(#REF!&lt;50,#REF!&lt;50),1,0)</f>
        <v>#REF!</v>
      </c>
      <c r="L9" s="16" t="e">
        <f>IF(OR(AND(AND(70&lt;#REF!,#REF!&gt;=50),AND(50&lt;=#REF!,#REF!&lt;70)),AND(AND(50&lt;=#REF!,#REF!&lt;70),AND(70&gt;#REF!,#REF!&gt;=50))),1,0)</f>
        <v>#REF!</v>
      </c>
      <c r="M9" s="16" t="e">
        <f>IF(OR(AND(AND(80&lt;#REF!,#REF!&gt;=70),AND(70&lt;=#REF!,#REF!&lt;80)),AND(AND(70&lt;=#REF!,#REF!&lt;80),AND(80&gt;#REF!,#REF!&gt;=70))),1,0)</f>
        <v>#REF!</v>
      </c>
      <c r="N9" s="16" t="e">
        <f>IF(OR(AND(AND(90&lt;#REF!,#REF!&gt;=80),AND(80&lt;=#REF!,#REF!&lt;90)),AND(AND(80&lt;=#REF!,#REF!&lt;90),AND(90&gt;#REF!,#REF!&gt;=80))),1,0)</f>
        <v>#REF!</v>
      </c>
      <c r="O9" s="16" t="e">
        <f>IF(AND(#REF!&gt;=90,#REF!&gt;=90),1,0)</f>
        <v>#REF!</v>
      </c>
      <c r="P9" s="16" t="e">
        <f>IF(#REF!&lt;50,"Không đạt",IF(AND(#REF!&gt;=50,#REF!&lt;70),"Trung bình",IF(AND(#REF!&gt;=70,#REF!&lt;80),"Khá",IF(AND(#REF!&gt;=80,#REF!&lt;90),"Tốt","Xuất sắc"))))</f>
        <v>#REF!</v>
      </c>
      <c r="Q9" s="16" t="e">
        <f>IF(#REF!&lt;50,"Không đạt",IF(AND(#REF!&gt;=50,#REF!&lt;70),"Trung bình",IF(AND(#REF!&gt;=70,#REF!&lt;80),"Khá",IF(AND(#REF!&gt;=80,#REF!&lt;90),"Tốt","Xuất sắc"))))</f>
        <v>#REF!</v>
      </c>
      <c r="R9" s="16" t="e">
        <f aca="true" t="shared" si="1" ref="R9:R31">IF(OR(AND(P9="Khá",Q9="Trung bình"),AND(P9="Trung bình",Q9="Khá")),1,0)</f>
        <v>#REF!</v>
      </c>
      <c r="S9" s="16" t="e">
        <f aca="true" t="shared" si="2" ref="S9:S31">IF(OR(AND(P9="Tốt",Q9="Trung bình"),AND(P9="Trung bình",Q9="Tốt")),1,0)</f>
        <v>#REF!</v>
      </c>
      <c r="T9" s="16" t="e">
        <f aca="true" t="shared" si="3" ref="T9:T31">IF(OR(AND(P9="Xuất sắc",Q9="Trung bình"),AND(P9="Trung bình",Q9="Xuất sắc")),1,0)</f>
        <v>#REF!</v>
      </c>
      <c r="V9" s="16" t="e">
        <f>IF(OR(AND(P9="Khá",T9="Trung bình"),AND(P9="Trung bình",T9="Khá")),1,0)</f>
        <v>#REF!</v>
      </c>
      <c r="W9" s="16" t="e">
        <f>IF(OR(AND(T9="Khá",OR(U9="Trung bình",U9="Không đạt")),AND(OR(T9="Trung bình",T9="Không đạt"),U9="Khá")),1,0)</f>
        <v>#REF!</v>
      </c>
    </row>
    <row r="10" spans="1:23" ht="78.75">
      <c r="A10" s="15">
        <v>2</v>
      </c>
      <c r="B10" s="29">
        <v>2</v>
      </c>
      <c r="C10" s="30"/>
      <c r="D10" s="31"/>
      <c r="E10" s="32" t="s">
        <v>84</v>
      </c>
      <c r="F10" s="31"/>
      <c r="G10" s="33"/>
      <c r="H10" s="16" t="e">
        <f>ABS(#REF!-#REF!)</f>
        <v>#REF!</v>
      </c>
      <c r="J10" s="16" t="e">
        <f>IF(AND(OR(#REF!&lt;50,#REF!&lt;50),#REF!&gt;=50),1,0)</f>
        <v>#REF!</v>
      </c>
      <c r="K10" s="16" t="e">
        <f>IF(AND(#REF!&lt;50,#REF!&lt;50),1,0)</f>
        <v>#REF!</v>
      </c>
      <c r="L10" s="16" t="e">
        <f>IF(OR(AND(AND(70&lt;#REF!,#REF!&gt;=50),AND(50&lt;=#REF!,#REF!&lt;70)),AND(AND(50&lt;=#REF!,#REF!&lt;70),AND(70&gt;#REF!,#REF!&gt;=50))),1,0)</f>
        <v>#REF!</v>
      </c>
      <c r="M10" s="16" t="e">
        <f>IF(OR(AND(AND(80&lt;#REF!,#REF!&gt;=70),AND(70&lt;=#REF!,#REF!&lt;80)),AND(AND(70&lt;=#REF!,#REF!&lt;80),AND(80&gt;#REF!,#REF!&gt;=70))),1,0)</f>
        <v>#REF!</v>
      </c>
      <c r="N10" s="16" t="e">
        <f>IF(OR(AND(AND(90&lt;#REF!,#REF!&gt;=80),AND(80&lt;=#REF!,#REF!&lt;90)),AND(AND(80&lt;=#REF!,#REF!&lt;90),AND(90&gt;#REF!,#REF!&gt;=80))),1,0)</f>
        <v>#REF!</v>
      </c>
      <c r="O10" s="16" t="e">
        <f>IF(AND(#REF!&gt;=90,#REF!&gt;=90),1,0)</f>
        <v>#REF!</v>
      </c>
      <c r="P10" s="16" t="e">
        <f>IF(#REF!&lt;50,"Không đạt",IF(AND(#REF!&gt;=50,#REF!&lt;70),"Trung bình",IF(AND(#REF!&gt;=70,#REF!&lt;80),"Khá",IF(AND(#REF!&gt;=80,#REF!&lt;90),"Tốt","Xuất sắc"))))</f>
        <v>#REF!</v>
      </c>
      <c r="Q10" s="16" t="e">
        <f>IF(#REF!&lt;50,"Không đạt",IF(AND(#REF!&gt;=50,#REF!&lt;70),"Trung bình",IF(AND(#REF!&gt;=70,#REF!&lt;80),"Khá",IF(AND(#REF!&gt;=80,#REF!&lt;90),"Tốt","Xuất sắc"))))</f>
        <v>#REF!</v>
      </c>
      <c r="R10" s="16" t="e">
        <f t="shared" si="1"/>
        <v>#REF!</v>
      </c>
      <c r="S10" s="16" t="e">
        <f t="shared" si="2"/>
        <v>#REF!</v>
      </c>
      <c r="T10" s="16" t="e">
        <f t="shared" si="3"/>
        <v>#REF!</v>
      </c>
      <c r="V10" s="16" t="e">
        <f aca="true" t="shared" si="4" ref="V10:V52">IF(OR(AND(P10="Khá",T10="Trung bình"),AND(P10="Trung bình",T10="Khá")),1,0)</f>
        <v>#REF!</v>
      </c>
      <c r="W10" s="16" t="e">
        <f aca="true" t="shared" si="5" ref="W10:W52">IF(OR(AND(T10="Khá",OR(U10="Trung bình",U10="Không đạt")),AND(OR(T10="Trung bình",T10="Không đạt"),U10="Khá")),1,0)</f>
        <v>#REF!</v>
      </c>
    </row>
    <row r="11" spans="1:80" s="18" customFormat="1" ht="15.75">
      <c r="A11" s="15">
        <v>4</v>
      </c>
      <c r="B11" s="29">
        <v>3</v>
      </c>
      <c r="C11" s="30"/>
      <c r="D11" s="31"/>
      <c r="E11" s="32"/>
      <c r="F11" s="31"/>
      <c r="G11" s="33"/>
      <c r="H11" s="16" t="e">
        <f>ABS(#REF!-#REF!)</f>
        <v>#REF!</v>
      </c>
      <c r="I11" s="16"/>
      <c r="J11" s="16" t="e">
        <f>IF(AND(OR(#REF!&lt;50,#REF!&lt;50),#REF!&gt;=50),1,0)</f>
        <v>#REF!</v>
      </c>
      <c r="K11" s="16" t="e">
        <f>IF(AND(#REF!&lt;50,#REF!&lt;50),1,0)</f>
        <v>#REF!</v>
      </c>
      <c r="L11" s="16" t="e">
        <f>IF(OR(AND(AND(70&lt;#REF!,#REF!&gt;=50),AND(50&lt;=#REF!,#REF!&lt;70)),AND(AND(50&lt;=#REF!,#REF!&lt;70),AND(70&gt;#REF!,#REF!&gt;=50))),1,0)</f>
        <v>#REF!</v>
      </c>
      <c r="M11" s="16" t="e">
        <f>IF(OR(AND(AND(80&lt;#REF!,#REF!&gt;=70),AND(70&lt;=#REF!,#REF!&lt;80)),AND(AND(70&lt;=#REF!,#REF!&lt;80),AND(80&gt;#REF!,#REF!&gt;=70))),1,0)</f>
        <v>#REF!</v>
      </c>
      <c r="N11" s="16" t="e">
        <f>IF(OR(AND(AND(90&lt;#REF!,#REF!&gt;=80),AND(80&lt;=#REF!,#REF!&lt;90)),AND(AND(80&lt;=#REF!,#REF!&lt;90),AND(90&gt;#REF!,#REF!&gt;=80))),1,0)</f>
        <v>#REF!</v>
      </c>
      <c r="O11" s="16" t="e">
        <f>IF(AND(#REF!&gt;=90,#REF!&gt;=90),1,0)</f>
        <v>#REF!</v>
      </c>
      <c r="P11" s="16" t="e">
        <f>IF(#REF!&lt;50,"Không đạt",IF(AND(#REF!&gt;=50,#REF!&lt;70),"Trung bình",IF(AND(#REF!&gt;=70,#REF!&lt;80),"Khá",IF(AND(#REF!&gt;=80,#REF!&lt;90),"Tốt","Xuất sắc"))))</f>
        <v>#REF!</v>
      </c>
      <c r="Q11" s="16" t="e">
        <f>IF(#REF!&lt;50,"Không đạt",IF(AND(#REF!&gt;=50,#REF!&lt;70),"Trung bình",IF(AND(#REF!&gt;=70,#REF!&lt;80),"Khá",IF(AND(#REF!&gt;=80,#REF!&lt;90),"Tốt","Xuất sắc"))))</f>
        <v>#REF!</v>
      </c>
      <c r="R11" s="16" t="e">
        <f t="shared" si="1"/>
        <v>#REF!</v>
      </c>
      <c r="S11" s="16" t="e">
        <f t="shared" si="2"/>
        <v>#REF!</v>
      </c>
      <c r="T11" s="16" t="e">
        <f t="shared" si="3"/>
        <v>#REF!</v>
      </c>
      <c r="U11" s="16"/>
      <c r="V11" s="16" t="e">
        <f t="shared" si="4"/>
        <v>#REF!</v>
      </c>
      <c r="W11" s="16" t="e">
        <f t="shared" si="5"/>
        <v>#REF!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18" customFormat="1" ht="15.75">
      <c r="A12" s="15">
        <v>6</v>
      </c>
      <c r="B12" s="29">
        <v>4</v>
      </c>
      <c r="C12" s="30"/>
      <c r="D12" s="31"/>
      <c r="E12" s="32"/>
      <c r="F12" s="31"/>
      <c r="G12" s="33"/>
      <c r="H12" s="16" t="e">
        <f>ABS(#REF!-#REF!)</f>
        <v>#REF!</v>
      </c>
      <c r="I12" s="16"/>
      <c r="J12" s="16" t="e">
        <f>IF(AND(OR(#REF!&lt;50,#REF!&lt;50),#REF!&gt;=50),1,0)</f>
        <v>#REF!</v>
      </c>
      <c r="K12" s="16" t="e">
        <f>IF(AND(#REF!&lt;50,#REF!&lt;50),1,0)</f>
        <v>#REF!</v>
      </c>
      <c r="L12" s="16" t="e">
        <f>IF(OR(AND(AND(70&lt;#REF!,#REF!&gt;=50),AND(50&lt;=#REF!,#REF!&lt;70)),AND(AND(50&lt;=#REF!,#REF!&lt;70),AND(70&gt;#REF!,#REF!&gt;=50))),1,0)</f>
        <v>#REF!</v>
      </c>
      <c r="M12" s="16" t="e">
        <f>IF(OR(AND(AND(80&lt;#REF!,#REF!&gt;=70),AND(70&lt;=#REF!,#REF!&lt;80)),AND(AND(70&lt;=#REF!,#REF!&lt;80),AND(80&gt;#REF!,#REF!&gt;=70))),1,0)</f>
        <v>#REF!</v>
      </c>
      <c r="N12" s="16" t="e">
        <f>IF(OR(AND(AND(90&lt;#REF!,#REF!&gt;=80),AND(80&lt;=#REF!,#REF!&lt;90)),AND(AND(80&lt;=#REF!,#REF!&lt;90),AND(90&gt;#REF!,#REF!&gt;=80))),1,0)</f>
        <v>#REF!</v>
      </c>
      <c r="O12" s="16" t="e">
        <f>IF(AND(#REF!&gt;=90,#REF!&gt;=90),1,0)</f>
        <v>#REF!</v>
      </c>
      <c r="P12" s="16" t="e">
        <f>IF(#REF!&lt;50,"Không đạt",IF(AND(#REF!&gt;=50,#REF!&lt;70),"Trung bình",IF(AND(#REF!&gt;=70,#REF!&lt;80),"Khá",IF(AND(#REF!&gt;=80,#REF!&lt;90),"Tốt","Xuất sắc"))))</f>
        <v>#REF!</v>
      </c>
      <c r="Q12" s="16" t="e">
        <f>IF(#REF!&lt;50,"Không đạt",IF(AND(#REF!&gt;=50,#REF!&lt;70),"Trung bình",IF(AND(#REF!&gt;=70,#REF!&lt;80),"Khá",IF(AND(#REF!&gt;=80,#REF!&lt;90),"Tốt","Xuất sắc"))))</f>
        <v>#REF!</v>
      </c>
      <c r="R12" s="16" t="e">
        <f t="shared" si="1"/>
        <v>#REF!</v>
      </c>
      <c r="S12" s="16" t="e">
        <f t="shared" si="2"/>
        <v>#REF!</v>
      </c>
      <c r="T12" s="16" t="e">
        <f t="shared" si="3"/>
        <v>#REF!</v>
      </c>
      <c r="U12" s="16"/>
      <c r="V12" s="16" t="e">
        <f t="shared" si="4"/>
        <v>#REF!</v>
      </c>
      <c r="W12" s="16" t="e">
        <f t="shared" si="5"/>
        <v>#REF!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18" customFormat="1" ht="15.75">
      <c r="A13" s="15">
        <v>9</v>
      </c>
      <c r="B13" s="29">
        <v>5</v>
      </c>
      <c r="C13" s="30"/>
      <c r="D13" s="31"/>
      <c r="E13" s="32"/>
      <c r="F13" s="31"/>
      <c r="G13" s="33"/>
      <c r="H13" s="16" t="e">
        <f>ABS(#REF!-#REF!)</f>
        <v>#REF!</v>
      </c>
      <c r="I13" s="16"/>
      <c r="J13" s="16" t="e">
        <f>IF(AND(OR(#REF!&lt;50,#REF!&lt;50),#REF!&gt;=50),1,0)</f>
        <v>#REF!</v>
      </c>
      <c r="K13" s="16" t="e">
        <f>IF(AND(#REF!&lt;50,#REF!&lt;50),1,0)</f>
        <v>#REF!</v>
      </c>
      <c r="L13" s="16" t="e">
        <f>IF(OR(AND(AND(70&lt;#REF!,#REF!&gt;=50),AND(50&lt;=#REF!,#REF!&lt;70)),AND(AND(50&lt;=#REF!,#REF!&lt;70),AND(70&gt;#REF!,#REF!&gt;=50))),1,0)</f>
        <v>#REF!</v>
      </c>
      <c r="M13" s="16" t="e">
        <f>IF(OR(AND(AND(80&lt;#REF!,#REF!&gt;=70),AND(70&lt;=#REF!,#REF!&lt;80)),AND(AND(70&lt;=#REF!,#REF!&lt;80),AND(80&gt;#REF!,#REF!&gt;=70))),1,0)</f>
        <v>#REF!</v>
      </c>
      <c r="N13" s="16" t="e">
        <f>IF(OR(AND(AND(90&lt;#REF!,#REF!&gt;=80),AND(80&lt;=#REF!,#REF!&lt;90)),AND(AND(80&lt;=#REF!,#REF!&lt;90),AND(90&gt;#REF!,#REF!&gt;=80))),1,0)</f>
        <v>#REF!</v>
      </c>
      <c r="O13" s="16" t="e">
        <f>IF(AND(#REF!&gt;=90,#REF!&gt;=90),1,0)</f>
        <v>#REF!</v>
      </c>
      <c r="P13" s="16" t="e">
        <f>IF(#REF!&lt;50,"Không đạt",IF(AND(#REF!&gt;=50,#REF!&lt;70),"Trung bình",IF(AND(#REF!&gt;=70,#REF!&lt;80),"Khá",IF(AND(#REF!&gt;=80,#REF!&lt;90),"Tốt","Xuất sắc"))))</f>
        <v>#REF!</v>
      </c>
      <c r="Q13" s="16" t="e">
        <f>IF(#REF!&lt;50,"Không đạt",IF(AND(#REF!&gt;=50,#REF!&lt;70),"Trung bình",IF(AND(#REF!&gt;=70,#REF!&lt;80),"Khá",IF(AND(#REF!&gt;=80,#REF!&lt;90),"Tốt","Xuất sắc"))))</f>
        <v>#REF!</v>
      </c>
      <c r="R13" s="16" t="e">
        <f t="shared" si="1"/>
        <v>#REF!</v>
      </c>
      <c r="S13" s="16" t="e">
        <f t="shared" si="2"/>
        <v>#REF!</v>
      </c>
      <c r="T13" s="16" t="e">
        <f t="shared" si="3"/>
        <v>#REF!</v>
      </c>
      <c r="U13" s="16"/>
      <c r="V13" s="16" t="e">
        <f t="shared" si="4"/>
        <v>#REF!</v>
      </c>
      <c r="W13" s="16" t="e">
        <f t="shared" si="5"/>
        <v>#REF!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18" customFormat="1" ht="15.75">
      <c r="A14" s="15">
        <v>13</v>
      </c>
      <c r="B14" s="29">
        <v>6</v>
      </c>
      <c r="C14" s="30"/>
      <c r="D14" s="31"/>
      <c r="E14" s="32"/>
      <c r="F14" s="31"/>
      <c r="G14" s="33"/>
      <c r="H14" s="16" t="e">
        <f>ABS(#REF!-#REF!)</f>
        <v>#REF!</v>
      </c>
      <c r="I14" s="16"/>
      <c r="J14" s="16" t="e">
        <f>IF(AND(OR(#REF!&lt;50,#REF!&lt;50),#REF!&gt;=50),1,0)</f>
        <v>#REF!</v>
      </c>
      <c r="K14" s="16" t="e">
        <f>IF(AND(#REF!&lt;50,#REF!&lt;50),1,0)</f>
        <v>#REF!</v>
      </c>
      <c r="L14" s="16" t="e">
        <f>IF(OR(AND(AND(70&lt;#REF!,#REF!&gt;=50),AND(50&lt;=#REF!,#REF!&lt;70)),AND(AND(50&lt;=#REF!,#REF!&lt;70),AND(70&gt;#REF!,#REF!&gt;=50))),1,0)</f>
        <v>#REF!</v>
      </c>
      <c r="M14" s="16" t="e">
        <f>IF(OR(AND(AND(80&lt;#REF!,#REF!&gt;=70),AND(70&lt;=#REF!,#REF!&lt;80)),AND(AND(70&lt;=#REF!,#REF!&lt;80),AND(80&gt;#REF!,#REF!&gt;=70))),1,0)</f>
        <v>#REF!</v>
      </c>
      <c r="N14" s="16" t="e">
        <f>IF(OR(AND(AND(90&lt;#REF!,#REF!&gt;=80),AND(80&lt;=#REF!,#REF!&lt;90)),AND(AND(80&lt;=#REF!,#REF!&lt;90),AND(90&gt;#REF!,#REF!&gt;=80))),1,0)</f>
        <v>#REF!</v>
      </c>
      <c r="O14" s="16" t="e">
        <f>IF(AND(#REF!&gt;=90,#REF!&gt;=90),1,0)</f>
        <v>#REF!</v>
      </c>
      <c r="P14" s="16" t="e">
        <f>IF(#REF!&lt;50,"Không đạt",IF(AND(#REF!&gt;=50,#REF!&lt;70),"Trung bình",IF(AND(#REF!&gt;=70,#REF!&lt;80),"Khá",IF(AND(#REF!&gt;=80,#REF!&lt;90),"Tốt","Xuất sắc"))))</f>
        <v>#REF!</v>
      </c>
      <c r="Q14" s="16" t="e">
        <f>IF(#REF!&lt;50,"Không đạt",IF(AND(#REF!&gt;=50,#REF!&lt;70),"Trung bình",IF(AND(#REF!&gt;=70,#REF!&lt;80),"Khá",IF(AND(#REF!&gt;=80,#REF!&lt;90),"Tốt","Xuất sắc"))))</f>
        <v>#REF!</v>
      </c>
      <c r="R14" s="16" t="e">
        <f t="shared" si="1"/>
        <v>#REF!</v>
      </c>
      <c r="S14" s="16" t="e">
        <f t="shared" si="2"/>
        <v>#REF!</v>
      </c>
      <c r="T14" s="16" t="e">
        <f t="shared" si="3"/>
        <v>#REF!</v>
      </c>
      <c r="U14" s="16"/>
      <c r="V14" s="16" t="e">
        <f t="shared" si="4"/>
        <v>#REF!</v>
      </c>
      <c r="W14" s="16" t="e">
        <f t="shared" si="5"/>
        <v>#REF!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18" customFormat="1" ht="15.75">
      <c r="A15" s="15">
        <v>14</v>
      </c>
      <c r="B15" s="29">
        <v>7</v>
      </c>
      <c r="C15" s="30"/>
      <c r="D15" s="31"/>
      <c r="E15" s="32"/>
      <c r="F15" s="31"/>
      <c r="G15" s="33"/>
      <c r="H15" s="16" t="e">
        <f>ABS(#REF!-#REF!)</f>
        <v>#REF!</v>
      </c>
      <c r="I15" s="16"/>
      <c r="J15" s="16" t="e">
        <f>IF(AND(OR(#REF!&lt;50,#REF!&lt;50),#REF!&gt;=50),1,0)</f>
        <v>#REF!</v>
      </c>
      <c r="K15" s="16" t="e">
        <f>IF(AND(#REF!&lt;50,#REF!&lt;50),1,0)</f>
        <v>#REF!</v>
      </c>
      <c r="L15" s="16" t="e">
        <f>IF(OR(AND(AND(70&lt;#REF!,#REF!&gt;=50),AND(50&lt;=#REF!,#REF!&lt;70)),AND(AND(50&lt;=#REF!,#REF!&lt;70),AND(70&gt;#REF!,#REF!&gt;=50))),1,0)</f>
        <v>#REF!</v>
      </c>
      <c r="M15" s="16" t="e">
        <f>IF(OR(AND(AND(80&lt;#REF!,#REF!&gt;=70),AND(70&lt;=#REF!,#REF!&lt;80)),AND(AND(70&lt;=#REF!,#REF!&lt;80),AND(80&gt;#REF!,#REF!&gt;=70))),1,0)</f>
        <v>#REF!</v>
      </c>
      <c r="N15" s="16" t="e">
        <f>IF(OR(AND(AND(90&lt;#REF!,#REF!&gt;=80),AND(80&lt;=#REF!,#REF!&lt;90)),AND(AND(80&lt;=#REF!,#REF!&lt;90),AND(90&gt;#REF!,#REF!&gt;=80))),1,0)</f>
        <v>#REF!</v>
      </c>
      <c r="O15" s="16" t="e">
        <f>IF(AND(#REF!&gt;=90,#REF!&gt;=90),1,0)</f>
        <v>#REF!</v>
      </c>
      <c r="P15" s="16" t="e">
        <f>IF(#REF!&lt;50,"Không đạt",IF(AND(#REF!&gt;=50,#REF!&lt;70),"Trung bình",IF(AND(#REF!&gt;=70,#REF!&lt;80),"Khá",IF(AND(#REF!&gt;=80,#REF!&lt;90),"Tốt","Xuất sắc"))))</f>
        <v>#REF!</v>
      </c>
      <c r="Q15" s="16" t="e">
        <f>IF(#REF!&lt;50,"Không đạt",IF(AND(#REF!&gt;=50,#REF!&lt;70),"Trung bình",IF(AND(#REF!&gt;=70,#REF!&lt;80),"Khá",IF(AND(#REF!&gt;=80,#REF!&lt;90),"Tốt","Xuất sắc"))))</f>
        <v>#REF!</v>
      </c>
      <c r="R15" s="16" t="e">
        <f t="shared" si="1"/>
        <v>#REF!</v>
      </c>
      <c r="S15" s="16" t="e">
        <f t="shared" si="2"/>
        <v>#REF!</v>
      </c>
      <c r="T15" s="16" t="e">
        <f t="shared" si="3"/>
        <v>#REF!</v>
      </c>
      <c r="U15" s="16"/>
      <c r="V15" s="16" t="e">
        <f t="shared" si="4"/>
        <v>#REF!</v>
      </c>
      <c r="W15" s="16" t="e">
        <f t="shared" si="5"/>
        <v>#REF!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0" s="18" customFormat="1" ht="15.75">
      <c r="A16" s="15">
        <v>15</v>
      </c>
      <c r="B16" s="29">
        <v>8</v>
      </c>
      <c r="C16" s="30"/>
      <c r="D16" s="31"/>
      <c r="E16" s="32"/>
      <c r="F16" s="31"/>
      <c r="G16" s="33"/>
      <c r="H16" s="16" t="e">
        <f>ABS(#REF!-#REF!)</f>
        <v>#REF!</v>
      </c>
      <c r="I16" s="16"/>
      <c r="J16" s="16" t="e">
        <f>IF(AND(OR(#REF!&lt;50,#REF!&lt;50),#REF!&gt;=50),1,0)</f>
        <v>#REF!</v>
      </c>
      <c r="K16" s="16" t="e">
        <f>IF(AND(#REF!&lt;50,#REF!&lt;50),1,0)</f>
        <v>#REF!</v>
      </c>
      <c r="L16" s="16" t="e">
        <f>IF(OR(AND(AND(70&lt;#REF!,#REF!&gt;=50),AND(50&lt;=#REF!,#REF!&lt;70)),AND(AND(50&lt;=#REF!,#REF!&lt;70),AND(70&gt;#REF!,#REF!&gt;=50))),1,0)</f>
        <v>#REF!</v>
      </c>
      <c r="M16" s="16" t="e">
        <f>IF(OR(AND(AND(80&lt;#REF!,#REF!&gt;=70),AND(70&lt;=#REF!,#REF!&lt;80)),AND(AND(70&lt;=#REF!,#REF!&lt;80),AND(80&gt;#REF!,#REF!&gt;=70))),1,0)</f>
        <v>#REF!</v>
      </c>
      <c r="N16" s="16" t="e">
        <f>IF(OR(AND(AND(90&lt;#REF!,#REF!&gt;=80),AND(80&lt;=#REF!,#REF!&lt;90)),AND(AND(80&lt;=#REF!,#REF!&lt;90),AND(90&gt;#REF!,#REF!&gt;=80))),1,0)</f>
        <v>#REF!</v>
      </c>
      <c r="O16" s="16" t="e">
        <f>IF(AND(#REF!&gt;=90,#REF!&gt;=90),1,0)</f>
        <v>#REF!</v>
      </c>
      <c r="P16" s="16" t="e">
        <f>IF(#REF!&lt;50,"Không đạt",IF(AND(#REF!&gt;=50,#REF!&lt;70),"Trung bình",IF(AND(#REF!&gt;=70,#REF!&lt;80),"Khá",IF(AND(#REF!&gt;=80,#REF!&lt;90),"Tốt","Xuất sắc"))))</f>
        <v>#REF!</v>
      </c>
      <c r="Q16" s="16" t="e">
        <f>IF(#REF!&lt;50,"Không đạt",IF(AND(#REF!&gt;=50,#REF!&lt;70),"Trung bình",IF(AND(#REF!&gt;=70,#REF!&lt;80),"Khá",IF(AND(#REF!&gt;=80,#REF!&lt;90),"Tốt","Xuất sắc"))))</f>
        <v>#REF!</v>
      </c>
      <c r="R16" s="16" t="e">
        <f t="shared" si="1"/>
        <v>#REF!</v>
      </c>
      <c r="S16" s="16" t="e">
        <f t="shared" si="2"/>
        <v>#REF!</v>
      </c>
      <c r="T16" s="16" t="e">
        <f t="shared" si="3"/>
        <v>#REF!</v>
      </c>
      <c r="U16" s="16"/>
      <c r="V16" s="16" t="e">
        <f t="shared" si="4"/>
        <v>#REF!</v>
      </c>
      <c r="W16" s="16" t="e">
        <f t="shared" si="5"/>
        <v>#REF!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18" customFormat="1" ht="15.75">
      <c r="A17" s="15">
        <v>16</v>
      </c>
      <c r="B17" s="29">
        <v>9</v>
      </c>
      <c r="C17" s="30"/>
      <c r="D17" s="31"/>
      <c r="E17" s="32"/>
      <c r="F17" s="31"/>
      <c r="G17" s="33"/>
      <c r="H17" s="16" t="e">
        <f>ABS(#REF!-#REF!)</f>
        <v>#REF!</v>
      </c>
      <c r="I17" s="16"/>
      <c r="J17" s="16" t="e">
        <f>IF(AND(OR(#REF!&lt;50,#REF!&lt;50),#REF!&gt;=50),1,0)</f>
        <v>#REF!</v>
      </c>
      <c r="K17" s="16" t="e">
        <f>IF(AND(#REF!&lt;50,#REF!&lt;50),1,0)</f>
        <v>#REF!</v>
      </c>
      <c r="L17" s="16" t="e">
        <f>IF(OR(AND(AND(70&lt;#REF!,#REF!&gt;=50),AND(50&lt;=#REF!,#REF!&lt;70)),AND(AND(50&lt;=#REF!,#REF!&lt;70),AND(70&gt;#REF!,#REF!&gt;=50))),1,0)</f>
        <v>#REF!</v>
      </c>
      <c r="M17" s="16" t="e">
        <f>IF(OR(AND(AND(80&lt;#REF!,#REF!&gt;=70),AND(70&lt;=#REF!,#REF!&lt;80)),AND(AND(70&lt;=#REF!,#REF!&lt;80),AND(80&gt;#REF!,#REF!&gt;=70))),1,0)</f>
        <v>#REF!</v>
      </c>
      <c r="N17" s="16" t="e">
        <f>IF(OR(AND(AND(90&lt;#REF!,#REF!&gt;=80),AND(80&lt;=#REF!,#REF!&lt;90)),AND(AND(80&lt;=#REF!,#REF!&lt;90),AND(90&gt;#REF!,#REF!&gt;=80))),1,0)</f>
        <v>#REF!</v>
      </c>
      <c r="O17" s="16" t="e">
        <f>IF(AND(#REF!&gt;=90,#REF!&gt;=90),1,0)</f>
        <v>#REF!</v>
      </c>
      <c r="P17" s="16" t="e">
        <f>IF(#REF!&lt;50,"Không đạt",IF(AND(#REF!&gt;=50,#REF!&lt;70),"Trung bình",IF(AND(#REF!&gt;=70,#REF!&lt;80),"Khá",IF(AND(#REF!&gt;=80,#REF!&lt;90),"Tốt","Xuất sắc"))))</f>
        <v>#REF!</v>
      </c>
      <c r="Q17" s="16" t="e">
        <f>IF(#REF!&lt;50,"Không đạt",IF(AND(#REF!&gt;=50,#REF!&lt;70),"Trung bình",IF(AND(#REF!&gt;=70,#REF!&lt;80),"Khá",IF(AND(#REF!&gt;=80,#REF!&lt;90),"Tốt","Xuất sắc"))))</f>
        <v>#REF!</v>
      </c>
      <c r="R17" s="16" t="e">
        <f t="shared" si="1"/>
        <v>#REF!</v>
      </c>
      <c r="S17" s="16" t="e">
        <f t="shared" si="2"/>
        <v>#REF!</v>
      </c>
      <c r="T17" s="16" t="e">
        <f t="shared" si="3"/>
        <v>#REF!</v>
      </c>
      <c r="U17" s="16"/>
      <c r="V17" s="16" t="e">
        <f t="shared" si="4"/>
        <v>#REF!</v>
      </c>
      <c r="W17" s="16" t="e">
        <f t="shared" si="5"/>
        <v>#REF!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18" customFormat="1" ht="15.75">
      <c r="A18" s="15">
        <v>17</v>
      </c>
      <c r="B18" s="29">
        <v>10</v>
      </c>
      <c r="C18" s="30"/>
      <c r="D18" s="31"/>
      <c r="E18" s="32"/>
      <c r="F18" s="31"/>
      <c r="G18" s="33"/>
      <c r="H18" s="16" t="e">
        <f>ABS(#REF!-#REF!)</f>
        <v>#REF!</v>
      </c>
      <c r="I18" s="16"/>
      <c r="J18" s="16" t="e">
        <f>IF(AND(OR(#REF!&lt;50,#REF!&lt;50),#REF!&gt;=50),1,0)</f>
        <v>#REF!</v>
      </c>
      <c r="K18" s="16" t="e">
        <f>IF(AND(#REF!&lt;50,#REF!&lt;50),1,0)</f>
        <v>#REF!</v>
      </c>
      <c r="L18" s="16" t="e">
        <f>IF(OR(AND(AND(70&lt;#REF!,#REF!&gt;=50),AND(50&lt;=#REF!,#REF!&lt;70)),AND(AND(50&lt;=#REF!,#REF!&lt;70),AND(70&gt;#REF!,#REF!&gt;=50))),1,0)</f>
        <v>#REF!</v>
      </c>
      <c r="M18" s="16" t="e">
        <f>IF(OR(AND(AND(80&lt;#REF!,#REF!&gt;=70),AND(70&lt;=#REF!,#REF!&lt;80)),AND(AND(70&lt;=#REF!,#REF!&lt;80),AND(80&gt;#REF!,#REF!&gt;=70))),1,0)</f>
        <v>#REF!</v>
      </c>
      <c r="N18" s="16" t="e">
        <f>IF(OR(AND(AND(90&lt;#REF!,#REF!&gt;=80),AND(80&lt;=#REF!,#REF!&lt;90)),AND(AND(80&lt;=#REF!,#REF!&lt;90),AND(90&gt;#REF!,#REF!&gt;=80))),1,0)</f>
        <v>#REF!</v>
      </c>
      <c r="O18" s="16" t="e">
        <f>IF(AND(#REF!&gt;=90,#REF!&gt;=90),1,0)</f>
        <v>#REF!</v>
      </c>
      <c r="P18" s="16" t="e">
        <f>IF(#REF!&lt;50,"Không đạt",IF(AND(#REF!&gt;=50,#REF!&lt;70),"Trung bình",IF(AND(#REF!&gt;=70,#REF!&lt;80),"Khá",IF(AND(#REF!&gt;=80,#REF!&lt;90),"Tốt","Xuất sắc"))))</f>
        <v>#REF!</v>
      </c>
      <c r="Q18" s="16" t="e">
        <f>IF(#REF!&lt;50,"Không đạt",IF(AND(#REF!&gt;=50,#REF!&lt;70),"Trung bình",IF(AND(#REF!&gt;=70,#REF!&lt;80),"Khá",IF(AND(#REF!&gt;=80,#REF!&lt;90),"Tốt","Xuất sắc"))))</f>
        <v>#REF!</v>
      </c>
      <c r="R18" s="16" t="e">
        <f t="shared" si="1"/>
        <v>#REF!</v>
      </c>
      <c r="S18" s="16" t="e">
        <f t="shared" si="2"/>
        <v>#REF!</v>
      </c>
      <c r="T18" s="16" t="e">
        <f t="shared" si="3"/>
        <v>#REF!</v>
      </c>
      <c r="U18" s="16"/>
      <c r="V18" s="16" t="e">
        <f t="shared" si="4"/>
        <v>#REF!</v>
      </c>
      <c r="W18" s="16" t="e">
        <f t="shared" si="5"/>
        <v>#REF!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18" customFormat="1" ht="15.75">
      <c r="A19" s="15">
        <v>18</v>
      </c>
      <c r="B19" s="29">
        <v>11</v>
      </c>
      <c r="C19" s="30"/>
      <c r="D19" s="31"/>
      <c r="E19" s="32"/>
      <c r="F19" s="31"/>
      <c r="G19" s="33"/>
      <c r="H19" s="16" t="e">
        <f>ABS(#REF!-#REF!)</f>
        <v>#REF!</v>
      </c>
      <c r="I19" s="16"/>
      <c r="J19" s="16" t="e">
        <f>IF(AND(OR(#REF!&lt;50,#REF!&lt;50),#REF!&gt;=50),1,0)</f>
        <v>#REF!</v>
      </c>
      <c r="K19" s="16" t="e">
        <f>IF(AND(#REF!&lt;50,#REF!&lt;50),1,0)</f>
        <v>#REF!</v>
      </c>
      <c r="L19" s="16" t="e">
        <f>IF(OR(AND(AND(70&lt;#REF!,#REF!&gt;=50),AND(50&lt;=#REF!,#REF!&lt;70)),AND(AND(50&lt;=#REF!,#REF!&lt;70),AND(70&gt;#REF!,#REF!&gt;=50))),1,0)</f>
        <v>#REF!</v>
      </c>
      <c r="M19" s="16" t="e">
        <f>IF(OR(AND(AND(80&lt;#REF!,#REF!&gt;=70),AND(70&lt;=#REF!,#REF!&lt;80)),AND(AND(70&lt;=#REF!,#REF!&lt;80),AND(80&gt;#REF!,#REF!&gt;=70))),1,0)</f>
        <v>#REF!</v>
      </c>
      <c r="N19" s="16" t="e">
        <f>IF(OR(AND(AND(90&lt;#REF!,#REF!&gt;=80),AND(80&lt;=#REF!,#REF!&lt;90)),AND(AND(80&lt;=#REF!,#REF!&lt;90),AND(90&gt;#REF!,#REF!&gt;=80))),1,0)</f>
        <v>#REF!</v>
      </c>
      <c r="O19" s="16" t="e">
        <f>IF(AND(#REF!&gt;=90,#REF!&gt;=90),1,0)</f>
        <v>#REF!</v>
      </c>
      <c r="P19" s="16" t="e">
        <f>IF(#REF!&lt;50,"Không đạt",IF(AND(#REF!&gt;=50,#REF!&lt;70),"Trung bình",IF(AND(#REF!&gt;=70,#REF!&lt;80),"Khá",IF(AND(#REF!&gt;=80,#REF!&lt;90),"Tốt","Xuất sắc"))))</f>
        <v>#REF!</v>
      </c>
      <c r="Q19" s="16" t="e">
        <f>IF(#REF!&lt;50,"Không đạt",IF(AND(#REF!&gt;=50,#REF!&lt;70),"Trung bình",IF(AND(#REF!&gt;=70,#REF!&lt;80),"Khá",IF(AND(#REF!&gt;=80,#REF!&lt;90),"Tốt","Xuất sắc"))))</f>
        <v>#REF!</v>
      </c>
      <c r="R19" s="16" t="e">
        <f t="shared" si="1"/>
        <v>#REF!</v>
      </c>
      <c r="S19" s="16" t="e">
        <f t="shared" si="2"/>
        <v>#REF!</v>
      </c>
      <c r="T19" s="16" t="e">
        <f t="shared" si="3"/>
        <v>#REF!</v>
      </c>
      <c r="U19" s="16"/>
      <c r="V19" s="16" t="e">
        <f t="shared" si="4"/>
        <v>#REF!</v>
      </c>
      <c r="W19" s="16" t="e">
        <f t="shared" si="5"/>
        <v>#REF!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18" customFormat="1" ht="15.75">
      <c r="A20" s="15">
        <v>19</v>
      </c>
      <c r="B20" s="29">
        <v>12</v>
      </c>
      <c r="C20" s="30"/>
      <c r="D20" s="31"/>
      <c r="E20" s="32"/>
      <c r="F20" s="31"/>
      <c r="G20" s="33"/>
      <c r="H20" s="16" t="e">
        <f>ABS(#REF!-#REF!)</f>
        <v>#REF!</v>
      </c>
      <c r="I20" s="16"/>
      <c r="J20" s="16" t="e">
        <f>IF(AND(OR(#REF!&lt;50,#REF!&lt;50),#REF!&gt;=50),1,0)</f>
        <v>#REF!</v>
      </c>
      <c r="K20" s="16" t="e">
        <f>IF(AND(#REF!&lt;50,#REF!&lt;50),1,0)</f>
        <v>#REF!</v>
      </c>
      <c r="L20" s="16" t="e">
        <f>IF(OR(AND(AND(70&lt;#REF!,#REF!&gt;=50),AND(50&lt;=#REF!,#REF!&lt;70)),AND(AND(50&lt;=#REF!,#REF!&lt;70),AND(70&gt;#REF!,#REF!&gt;=50))),1,0)</f>
        <v>#REF!</v>
      </c>
      <c r="M20" s="16" t="e">
        <f>IF(OR(AND(AND(80&lt;#REF!,#REF!&gt;=70),AND(70&lt;=#REF!,#REF!&lt;80)),AND(AND(70&lt;=#REF!,#REF!&lt;80),AND(80&gt;#REF!,#REF!&gt;=70))),1,0)</f>
        <v>#REF!</v>
      </c>
      <c r="N20" s="16" t="e">
        <f>IF(OR(AND(AND(90&lt;#REF!,#REF!&gt;=80),AND(80&lt;=#REF!,#REF!&lt;90)),AND(AND(80&lt;=#REF!,#REF!&lt;90),AND(90&gt;#REF!,#REF!&gt;=80))),1,0)</f>
        <v>#REF!</v>
      </c>
      <c r="O20" s="16" t="e">
        <f>IF(AND(#REF!&gt;=90,#REF!&gt;=90),1,0)</f>
        <v>#REF!</v>
      </c>
      <c r="P20" s="16" t="e">
        <f>IF(#REF!&lt;50,"Không đạt",IF(AND(#REF!&gt;=50,#REF!&lt;70),"Trung bình",IF(AND(#REF!&gt;=70,#REF!&lt;80),"Khá",IF(AND(#REF!&gt;=80,#REF!&lt;90),"Tốt","Xuất sắc"))))</f>
        <v>#REF!</v>
      </c>
      <c r="Q20" s="16" t="e">
        <f>IF(#REF!&lt;50,"Không đạt",IF(AND(#REF!&gt;=50,#REF!&lt;70),"Trung bình",IF(AND(#REF!&gt;=70,#REF!&lt;80),"Khá",IF(AND(#REF!&gt;=80,#REF!&lt;90),"Tốt","Xuất sắc"))))</f>
        <v>#REF!</v>
      </c>
      <c r="R20" s="16" t="e">
        <f t="shared" si="1"/>
        <v>#REF!</v>
      </c>
      <c r="S20" s="16" t="e">
        <f t="shared" si="2"/>
        <v>#REF!</v>
      </c>
      <c r="T20" s="16" t="e">
        <f t="shared" si="3"/>
        <v>#REF!</v>
      </c>
      <c r="U20" s="16"/>
      <c r="V20" s="16" t="e">
        <f t="shared" si="4"/>
        <v>#REF!</v>
      </c>
      <c r="W20" s="16" t="e">
        <f t="shared" si="5"/>
        <v>#REF!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18" customFormat="1" ht="15.75">
      <c r="A21" s="15">
        <v>20</v>
      </c>
      <c r="B21" s="29">
        <v>13</v>
      </c>
      <c r="C21" s="30"/>
      <c r="D21" s="31"/>
      <c r="E21" s="32"/>
      <c r="F21" s="31"/>
      <c r="G21" s="33"/>
      <c r="H21" s="16" t="e">
        <f>ABS(#REF!-#REF!)</f>
        <v>#REF!</v>
      </c>
      <c r="I21" s="16"/>
      <c r="J21" s="16" t="e">
        <f>IF(AND(OR(#REF!&lt;50,#REF!&lt;50),#REF!&gt;=50),1,0)</f>
        <v>#REF!</v>
      </c>
      <c r="K21" s="16" t="e">
        <f>IF(AND(#REF!&lt;50,#REF!&lt;50),1,0)</f>
        <v>#REF!</v>
      </c>
      <c r="L21" s="16" t="e">
        <f>IF(OR(AND(AND(70&lt;#REF!,#REF!&gt;=50),AND(50&lt;=#REF!,#REF!&lt;70)),AND(AND(50&lt;=#REF!,#REF!&lt;70),AND(70&gt;#REF!,#REF!&gt;=50))),1,0)</f>
        <v>#REF!</v>
      </c>
      <c r="M21" s="16" t="e">
        <f>IF(OR(AND(AND(80&lt;#REF!,#REF!&gt;=70),AND(70&lt;=#REF!,#REF!&lt;80)),AND(AND(70&lt;=#REF!,#REF!&lt;80),AND(80&gt;#REF!,#REF!&gt;=70))),1,0)</f>
        <v>#REF!</v>
      </c>
      <c r="N21" s="16" t="e">
        <f>IF(OR(AND(AND(90&lt;#REF!,#REF!&gt;=80),AND(80&lt;=#REF!,#REF!&lt;90)),AND(AND(80&lt;=#REF!,#REF!&lt;90),AND(90&gt;#REF!,#REF!&gt;=80))),1,0)</f>
        <v>#REF!</v>
      </c>
      <c r="O21" s="16" t="e">
        <f>IF(AND(#REF!&gt;=90,#REF!&gt;=90),1,0)</f>
        <v>#REF!</v>
      </c>
      <c r="P21" s="16" t="e">
        <f>IF(#REF!&lt;50,"Không đạt",IF(AND(#REF!&gt;=50,#REF!&lt;70),"Trung bình",IF(AND(#REF!&gt;=70,#REF!&lt;80),"Khá",IF(AND(#REF!&gt;=80,#REF!&lt;90),"Tốt","Xuất sắc"))))</f>
        <v>#REF!</v>
      </c>
      <c r="Q21" s="16" t="e">
        <f>IF(#REF!&lt;50,"Không đạt",IF(AND(#REF!&gt;=50,#REF!&lt;70),"Trung bình",IF(AND(#REF!&gt;=70,#REF!&lt;80),"Khá",IF(AND(#REF!&gt;=80,#REF!&lt;90),"Tốt","Xuất sắc"))))</f>
        <v>#REF!</v>
      </c>
      <c r="R21" s="16" t="e">
        <f t="shared" si="1"/>
        <v>#REF!</v>
      </c>
      <c r="S21" s="16" t="e">
        <f t="shared" si="2"/>
        <v>#REF!</v>
      </c>
      <c r="T21" s="16" t="e">
        <f t="shared" si="3"/>
        <v>#REF!</v>
      </c>
      <c r="U21" s="16"/>
      <c r="V21" s="16" t="e">
        <f t="shared" si="4"/>
        <v>#REF!</v>
      </c>
      <c r="W21" s="16" t="e">
        <f t="shared" si="5"/>
        <v>#REF!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18" customFormat="1" ht="15.75">
      <c r="A22" s="15">
        <v>21</v>
      </c>
      <c r="B22" s="29">
        <v>14</v>
      </c>
      <c r="C22" s="30"/>
      <c r="D22" s="31"/>
      <c r="E22" s="32"/>
      <c r="F22" s="31"/>
      <c r="G22" s="33"/>
      <c r="H22" s="16" t="e">
        <f>ABS(#REF!-#REF!)</f>
        <v>#REF!</v>
      </c>
      <c r="I22" s="16"/>
      <c r="J22" s="16" t="e">
        <f>IF(AND(OR(#REF!&lt;50,#REF!&lt;50),#REF!&gt;=50),1,0)</f>
        <v>#REF!</v>
      </c>
      <c r="K22" s="16" t="e">
        <f>IF(AND(#REF!&lt;50,#REF!&lt;50),1,0)</f>
        <v>#REF!</v>
      </c>
      <c r="L22" s="16" t="e">
        <f>IF(OR(AND(AND(70&lt;#REF!,#REF!&gt;=50),AND(50&lt;=#REF!,#REF!&lt;70)),AND(AND(50&lt;=#REF!,#REF!&lt;70),AND(70&gt;#REF!,#REF!&gt;=50))),1,0)</f>
        <v>#REF!</v>
      </c>
      <c r="M22" s="16" t="e">
        <f>IF(OR(AND(AND(80&lt;#REF!,#REF!&gt;=70),AND(70&lt;=#REF!,#REF!&lt;80)),AND(AND(70&lt;=#REF!,#REF!&lt;80),AND(80&gt;#REF!,#REF!&gt;=70))),1,0)</f>
        <v>#REF!</v>
      </c>
      <c r="N22" s="16" t="e">
        <f>IF(OR(AND(AND(90&lt;#REF!,#REF!&gt;=80),AND(80&lt;=#REF!,#REF!&lt;90)),AND(AND(80&lt;=#REF!,#REF!&lt;90),AND(90&gt;#REF!,#REF!&gt;=80))),1,0)</f>
        <v>#REF!</v>
      </c>
      <c r="O22" s="16" t="e">
        <f>IF(AND(#REF!&gt;=90,#REF!&gt;=90),1,0)</f>
        <v>#REF!</v>
      </c>
      <c r="P22" s="16" t="e">
        <f>IF(#REF!&lt;50,"Không đạt",IF(AND(#REF!&gt;=50,#REF!&lt;70),"Trung bình",IF(AND(#REF!&gt;=70,#REF!&lt;80),"Khá",IF(AND(#REF!&gt;=80,#REF!&lt;90),"Tốt","Xuất sắc"))))</f>
        <v>#REF!</v>
      </c>
      <c r="Q22" s="16" t="e">
        <f>IF(#REF!&lt;50,"Không đạt",IF(AND(#REF!&gt;=50,#REF!&lt;70),"Trung bình",IF(AND(#REF!&gt;=70,#REF!&lt;80),"Khá",IF(AND(#REF!&gt;=80,#REF!&lt;90),"Tốt","Xuất sắc"))))</f>
        <v>#REF!</v>
      </c>
      <c r="R22" s="16" t="e">
        <f t="shared" si="1"/>
        <v>#REF!</v>
      </c>
      <c r="S22" s="16" t="e">
        <f t="shared" si="2"/>
        <v>#REF!</v>
      </c>
      <c r="T22" s="16" t="e">
        <f t="shared" si="3"/>
        <v>#REF!</v>
      </c>
      <c r="U22" s="16"/>
      <c r="V22" s="16" t="e">
        <f t="shared" si="4"/>
        <v>#REF!</v>
      </c>
      <c r="W22" s="16" t="e">
        <f t="shared" si="5"/>
        <v>#REF!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18" customFormat="1" ht="15.75">
      <c r="A23" s="15">
        <v>22</v>
      </c>
      <c r="B23" s="29">
        <v>15</v>
      </c>
      <c r="C23" s="30"/>
      <c r="D23" s="31"/>
      <c r="E23" s="32"/>
      <c r="F23" s="31"/>
      <c r="G23" s="33"/>
      <c r="H23" s="16" t="e">
        <f>ABS(#REF!-#REF!)</f>
        <v>#REF!</v>
      </c>
      <c r="I23" s="16"/>
      <c r="J23" s="16" t="e">
        <f>IF(AND(OR(#REF!&lt;50,#REF!&lt;50),#REF!&gt;=50),1,0)</f>
        <v>#REF!</v>
      </c>
      <c r="K23" s="16" t="e">
        <f>IF(AND(#REF!&lt;50,#REF!&lt;50),1,0)</f>
        <v>#REF!</v>
      </c>
      <c r="L23" s="16" t="e">
        <f>IF(OR(AND(AND(70&lt;#REF!,#REF!&gt;=50),AND(50&lt;=#REF!,#REF!&lt;70)),AND(AND(50&lt;=#REF!,#REF!&lt;70),AND(70&gt;#REF!,#REF!&gt;=50))),1,0)</f>
        <v>#REF!</v>
      </c>
      <c r="M23" s="16" t="e">
        <f>IF(OR(AND(AND(80&lt;#REF!,#REF!&gt;=70),AND(70&lt;=#REF!,#REF!&lt;80)),AND(AND(70&lt;=#REF!,#REF!&lt;80),AND(80&gt;#REF!,#REF!&gt;=70))),1,0)</f>
        <v>#REF!</v>
      </c>
      <c r="N23" s="16" t="e">
        <f>IF(OR(AND(AND(90&lt;#REF!,#REF!&gt;=80),AND(80&lt;=#REF!,#REF!&lt;90)),AND(AND(80&lt;=#REF!,#REF!&lt;90),AND(90&gt;#REF!,#REF!&gt;=80))),1,0)</f>
        <v>#REF!</v>
      </c>
      <c r="O23" s="16" t="e">
        <f>IF(AND(#REF!&gt;=90,#REF!&gt;=90),1,0)</f>
        <v>#REF!</v>
      </c>
      <c r="P23" s="16" t="e">
        <f>IF(#REF!&lt;50,"Không đạt",IF(AND(#REF!&gt;=50,#REF!&lt;70),"Trung bình",IF(AND(#REF!&gt;=70,#REF!&lt;80),"Khá",IF(AND(#REF!&gt;=80,#REF!&lt;90),"Tốt","Xuất sắc"))))</f>
        <v>#REF!</v>
      </c>
      <c r="Q23" s="16" t="e">
        <f>IF(#REF!&lt;50,"Không đạt",IF(AND(#REF!&gt;=50,#REF!&lt;70),"Trung bình",IF(AND(#REF!&gt;=70,#REF!&lt;80),"Khá",IF(AND(#REF!&gt;=80,#REF!&lt;90),"Tốt","Xuất sắc"))))</f>
        <v>#REF!</v>
      </c>
      <c r="R23" s="16" t="e">
        <f t="shared" si="1"/>
        <v>#REF!</v>
      </c>
      <c r="S23" s="16" t="e">
        <f t="shared" si="2"/>
        <v>#REF!</v>
      </c>
      <c r="T23" s="16" t="e">
        <f t="shared" si="3"/>
        <v>#REF!</v>
      </c>
      <c r="U23" s="16"/>
      <c r="V23" s="16" t="e">
        <f t="shared" si="4"/>
        <v>#REF!</v>
      </c>
      <c r="W23" s="16" t="e">
        <f t="shared" si="5"/>
        <v>#REF!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18" customFormat="1" ht="15.75">
      <c r="A24" s="15">
        <v>24</v>
      </c>
      <c r="B24" s="29">
        <v>16</v>
      </c>
      <c r="C24" s="30"/>
      <c r="D24" s="31"/>
      <c r="E24" s="32"/>
      <c r="F24" s="31"/>
      <c r="G24" s="33"/>
      <c r="H24" s="16" t="e">
        <f>ABS(#REF!-#REF!)</f>
        <v>#REF!</v>
      </c>
      <c r="I24" s="16"/>
      <c r="J24" s="16" t="e">
        <f>IF(AND(OR(#REF!&lt;50,#REF!&lt;50),#REF!&gt;=50),1,0)</f>
        <v>#REF!</v>
      </c>
      <c r="K24" s="16" t="e">
        <f>IF(AND(#REF!&lt;50,#REF!&lt;50),1,0)</f>
        <v>#REF!</v>
      </c>
      <c r="L24" s="16" t="e">
        <f>IF(OR(AND(AND(70&lt;#REF!,#REF!&gt;=50),AND(50&lt;=#REF!,#REF!&lt;70)),AND(AND(50&lt;=#REF!,#REF!&lt;70),AND(70&gt;#REF!,#REF!&gt;=50))),1,0)</f>
        <v>#REF!</v>
      </c>
      <c r="M24" s="16" t="e">
        <f>IF(OR(AND(AND(80&lt;#REF!,#REF!&gt;=70),AND(70&lt;=#REF!,#REF!&lt;80)),AND(AND(70&lt;=#REF!,#REF!&lt;80),AND(80&gt;#REF!,#REF!&gt;=70))),1,0)</f>
        <v>#REF!</v>
      </c>
      <c r="N24" s="16" t="e">
        <f>IF(OR(AND(AND(90&lt;#REF!,#REF!&gt;=80),AND(80&lt;=#REF!,#REF!&lt;90)),AND(AND(80&lt;=#REF!,#REF!&lt;90),AND(90&gt;#REF!,#REF!&gt;=80))),1,0)</f>
        <v>#REF!</v>
      </c>
      <c r="O24" s="16" t="e">
        <f>IF(AND(#REF!&gt;=90,#REF!&gt;=90),1,0)</f>
        <v>#REF!</v>
      </c>
      <c r="P24" s="16" t="e">
        <f>IF(#REF!&lt;50,"Không đạt",IF(AND(#REF!&gt;=50,#REF!&lt;70),"Trung bình",IF(AND(#REF!&gt;=70,#REF!&lt;80),"Khá",IF(AND(#REF!&gt;=80,#REF!&lt;90),"Tốt","Xuất sắc"))))</f>
        <v>#REF!</v>
      </c>
      <c r="Q24" s="16" t="e">
        <f>IF(#REF!&lt;50,"Không đạt",IF(AND(#REF!&gt;=50,#REF!&lt;70),"Trung bình",IF(AND(#REF!&gt;=70,#REF!&lt;80),"Khá",IF(AND(#REF!&gt;=80,#REF!&lt;90),"Tốt","Xuất sắc"))))</f>
        <v>#REF!</v>
      </c>
      <c r="R24" s="16" t="e">
        <f t="shared" si="1"/>
        <v>#REF!</v>
      </c>
      <c r="S24" s="16" t="e">
        <f t="shared" si="2"/>
        <v>#REF!</v>
      </c>
      <c r="T24" s="16" t="e">
        <f t="shared" si="3"/>
        <v>#REF!</v>
      </c>
      <c r="U24" s="16"/>
      <c r="V24" s="16" t="e">
        <f t="shared" si="4"/>
        <v>#REF!</v>
      </c>
      <c r="W24" s="16" t="e">
        <f t="shared" si="5"/>
        <v>#REF!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18" customFormat="1" ht="15.75">
      <c r="A25" s="15">
        <v>25</v>
      </c>
      <c r="B25" s="29">
        <v>17</v>
      </c>
      <c r="C25" s="30"/>
      <c r="D25" s="31"/>
      <c r="E25" s="32"/>
      <c r="F25" s="31"/>
      <c r="G25" s="33"/>
      <c r="H25" s="16" t="e">
        <f>ABS(#REF!-#REF!)</f>
        <v>#REF!</v>
      </c>
      <c r="I25" s="16"/>
      <c r="J25" s="16" t="e">
        <f>IF(AND(OR(#REF!&lt;50,#REF!&lt;50),#REF!&gt;=50),1,0)</f>
        <v>#REF!</v>
      </c>
      <c r="K25" s="16" t="e">
        <f>IF(AND(#REF!&lt;50,#REF!&lt;50),1,0)</f>
        <v>#REF!</v>
      </c>
      <c r="L25" s="16" t="e">
        <f>IF(OR(AND(AND(70&lt;#REF!,#REF!&gt;=50),AND(50&lt;=#REF!,#REF!&lt;70)),AND(AND(50&lt;=#REF!,#REF!&lt;70),AND(70&gt;#REF!,#REF!&gt;=50))),1,0)</f>
        <v>#REF!</v>
      </c>
      <c r="M25" s="16" t="e">
        <f>IF(OR(AND(AND(80&lt;#REF!,#REF!&gt;=70),AND(70&lt;=#REF!,#REF!&lt;80)),AND(AND(70&lt;=#REF!,#REF!&lt;80),AND(80&gt;#REF!,#REF!&gt;=70))),1,0)</f>
        <v>#REF!</v>
      </c>
      <c r="N25" s="16" t="e">
        <f>IF(OR(AND(AND(90&lt;#REF!,#REF!&gt;=80),AND(80&lt;=#REF!,#REF!&lt;90)),AND(AND(80&lt;=#REF!,#REF!&lt;90),AND(90&gt;#REF!,#REF!&gt;=80))),1,0)</f>
        <v>#REF!</v>
      </c>
      <c r="O25" s="16" t="e">
        <f>IF(AND(#REF!&gt;=90,#REF!&gt;=90),1,0)</f>
        <v>#REF!</v>
      </c>
      <c r="P25" s="16" t="e">
        <f>IF(#REF!&lt;50,"Không đạt",IF(AND(#REF!&gt;=50,#REF!&lt;70),"Trung bình",IF(AND(#REF!&gt;=70,#REF!&lt;80),"Khá",IF(AND(#REF!&gt;=80,#REF!&lt;90),"Tốt","Xuất sắc"))))</f>
        <v>#REF!</v>
      </c>
      <c r="Q25" s="16" t="e">
        <f>IF(#REF!&lt;50,"Không đạt",IF(AND(#REF!&gt;=50,#REF!&lt;70),"Trung bình",IF(AND(#REF!&gt;=70,#REF!&lt;80),"Khá",IF(AND(#REF!&gt;=80,#REF!&lt;90),"Tốt","Xuất sắc"))))</f>
        <v>#REF!</v>
      </c>
      <c r="R25" s="16" t="e">
        <f t="shared" si="1"/>
        <v>#REF!</v>
      </c>
      <c r="S25" s="16" t="e">
        <f t="shared" si="2"/>
        <v>#REF!</v>
      </c>
      <c r="T25" s="16" t="e">
        <f t="shared" si="3"/>
        <v>#REF!</v>
      </c>
      <c r="U25" s="16"/>
      <c r="V25" s="16" t="e">
        <f t="shared" si="4"/>
        <v>#REF!</v>
      </c>
      <c r="W25" s="16" t="e">
        <f t="shared" si="5"/>
        <v>#REF!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18" customFormat="1" ht="15.75">
      <c r="A26" s="15">
        <v>26</v>
      </c>
      <c r="B26" s="29">
        <v>18</v>
      </c>
      <c r="C26" s="30"/>
      <c r="D26" s="31"/>
      <c r="E26" s="32"/>
      <c r="F26" s="31"/>
      <c r="G26" s="33"/>
      <c r="H26" s="16" t="e">
        <f>ABS(#REF!-#REF!)</f>
        <v>#REF!</v>
      </c>
      <c r="I26" s="16"/>
      <c r="J26" s="16" t="e">
        <f>IF(AND(OR(#REF!&lt;50,#REF!&lt;50),#REF!&gt;=50),1,0)</f>
        <v>#REF!</v>
      </c>
      <c r="K26" s="16" t="e">
        <f>IF(AND(#REF!&lt;50,#REF!&lt;50),1,0)</f>
        <v>#REF!</v>
      </c>
      <c r="L26" s="16" t="e">
        <f>IF(OR(AND(AND(70&lt;#REF!,#REF!&gt;=50),AND(50&lt;=#REF!,#REF!&lt;70)),AND(AND(50&lt;=#REF!,#REF!&lt;70),AND(70&gt;#REF!,#REF!&gt;=50))),1,0)</f>
        <v>#REF!</v>
      </c>
      <c r="M26" s="16" t="e">
        <f>IF(OR(AND(AND(80&lt;#REF!,#REF!&gt;=70),AND(70&lt;=#REF!,#REF!&lt;80)),AND(AND(70&lt;=#REF!,#REF!&lt;80),AND(80&gt;#REF!,#REF!&gt;=70))),1,0)</f>
        <v>#REF!</v>
      </c>
      <c r="N26" s="16" t="e">
        <f>IF(OR(AND(AND(90&lt;#REF!,#REF!&gt;=80),AND(80&lt;=#REF!,#REF!&lt;90)),AND(AND(80&lt;=#REF!,#REF!&lt;90),AND(90&gt;#REF!,#REF!&gt;=80))),1,0)</f>
        <v>#REF!</v>
      </c>
      <c r="O26" s="16" t="e">
        <f>IF(AND(#REF!&gt;=90,#REF!&gt;=90),1,0)</f>
        <v>#REF!</v>
      </c>
      <c r="P26" s="16" t="e">
        <f>IF(#REF!&lt;50,"Không đạt",IF(AND(#REF!&gt;=50,#REF!&lt;70),"Trung bình",IF(AND(#REF!&gt;=70,#REF!&lt;80),"Khá",IF(AND(#REF!&gt;=80,#REF!&lt;90),"Tốt","Xuất sắc"))))</f>
        <v>#REF!</v>
      </c>
      <c r="Q26" s="16" t="e">
        <f>IF(#REF!&lt;50,"Không đạt",IF(AND(#REF!&gt;=50,#REF!&lt;70),"Trung bình",IF(AND(#REF!&gt;=70,#REF!&lt;80),"Khá",IF(AND(#REF!&gt;=80,#REF!&lt;90),"Tốt","Xuất sắc"))))</f>
        <v>#REF!</v>
      </c>
      <c r="R26" s="16" t="e">
        <f t="shared" si="1"/>
        <v>#REF!</v>
      </c>
      <c r="S26" s="16" t="e">
        <f t="shared" si="2"/>
        <v>#REF!</v>
      </c>
      <c r="T26" s="16" t="e">
        <f t="shared" si="3"/>
        <v>#REF!</v>
      </c>
      <c r="U26" s="16"/>
      <c r="V26" s="16" t="e">
        <f t="shared" si="4"/>
        <v>#REF!</v>
      </c>
      <c r="W26" s="16" t="e">
        <f t="shared" si="5"/>
        <v>#REF!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18" customFormat="1" ht="15.75">
      <c r="A27" s="15">
        <v>27</v>
      </c>
      <c r="B27" s="29">
        <v>19</v>
      </c>
      <c r="C27" s="30"/>
      <c r="D27" s="31"/>
      <c r="E27" s="32"/>
      <c r="F27" s="31"/>
      <c r="G27" s="33"/>
      <c r="H27" s="16" t="e">
        <f>ABS(#REF!-#REF!)</f>
        <v>#REF!</v>
      </c>
      <c r="I27" s="16"/>
      <c r="J27" s="16" t="e">
        <f>IF(AND(OR(#REF!&lt;50,#REF!&lt;50),#REF!&gt;=50),1,0)</f>
        <v>#REF!</v>
      </c>
      <c r="K27" s="16" t="e">
        <f>IF(AND(#REF!&lt;50,#REF!&lt;50),1,0)</f>
        <v>#REF!</v>
      </c>
      <c r="L27" s="16" t="e">
        <f>IF(OR(AND(AND(70&lt;#REF!,#REF!&gt;=50),AND(50&lt;=#REF!,#REF!&lt;70)),AND(AND(50&lt;=#REF!,#REF!&lt;70),AND(70&gt;#REF!,#REF!&gt;=50))),1,0)</f>
        <v>#REF!</v>
      </c>
      <c r="M27" s="16" t="e">
        <f>IF(OR(AND(AND(80&lt;#REF!,#REF!&gt;=70),AND(70&lt;=#REF!,#REF!&lt;80)),AND(AND(70&lt;=#REF!,#REF!&lt;80),AND(80&gt;#REF!,#REF!&gt;=70))),1,0)</f>
        <v>#REF!</v>
      </c>
      <c r="N27" s="16" t="e">
        <f>IF(OR(AND(AND(90&lt;#REF!,#REF!&gt;=80),AND(80&lt;=#REF!,#REF!&lt;90)),AND(AND(80&lt;=#REF!,#REF!&lt;90),AND(90&gt;#REF!,#REF!&gt;=80))),1,0)</f>
        <v>#REF!</v>
      </c>
      <c r="O27" s="16" t="e">
        <f>IF(AND(#REF!&gt;=90,#REF!&gt;=90),1,0)</f>
        <v>#REF!</v>
      </c>
      <c r="P27" s="16" t="e">
        <f>IF(#REF!&lt;50,"Không đạt",IF(AND(#REF!&gt;=50,#REF!&lt;70),"Trung bình",IF(AND(#REF!&gt;=70,#REF!&lt;80),"Khá",IF(AND(#REF!&gt;=80,#REF!&lt;90),"Tốt","Xuất sắc"))))</f>
        <v>#REF!</v>
      </c>
      <c r="Q27" s="16" t="e">
        <f>IF(#REF!&lt;50,"Không đạt",IF(AND(#REF!&gt;=50,#REF!&lt;70),"Trung bình",IF(AND(#REF!&gt;=70,#REF!&lt;80),"Khá",IF(AND(#REF!&gt;=80,#REF!&lt;90),"Tốt","Xuất sắc"))))</f>
        <v>#REF!</v>
      </c>
      <c r="R27" s="16" t="e">
        <f t="shared" si="1"/>
        <v>#REF!</v>
      </c>
      <c r="S27" s="16" t="e">
        <f t="shared" si="2"/>
        <v>#REF!</v>
      </c>
      <c r="T27" s="16" t="e">
        <f t="shared" si="3"/>
        <v>#REF!</v>
      </c>
      <c r="U27" s="16"/>
      <c r="V27" s="16" t="e">
        <f t="shared" si="4"/>
        <v>#REF!</v>
      </c>
      <c r="W27" s="16" t="e">
        <f t="shared" si="5"/>
        <v>#REF!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18" customFormat="1" ht="15.75" hidden="1">
      <c r="A28" s="15">
        <v>28</v>
      </c>
      <c r="B28" s="29">
        <v>20</v>
      </c>
      <c r="C28" s="30"/>
      <c r="D28" s="31"/>
      <c r="E28" s="32"/>
      <c r="F28" s="31"/>
      <c r="G28" s="33"/>
      <c r="H28" s="16" t="e">
        <f>ABS(#REF!-#REF!)</f>
        <v>#REF!</v>
      </c>
      <c r="I28" s="16"/>
      <c r="J28" s="16" t="e">
        <f>IF(AND(OR(#REF!&lt;50,#REF!&lt;50),#REF!&gt;=50),1,0)</f>
        <v>#REF!</v>
      </c>
      <c r="K28" s="16" t="e">
        <f>IF(AND(#REF!&lt;50,#REF!&lt;50),1,0)</f>
        <v>#REF!</v>
      </c>
      <c r="L28" s="16" t="e">
        <f>IF(OR(AND(AND(70&lt;#REF!,#REF!&gt;=50),AND(50&lt;=#REF!,#REF!&lt;70)),AND(AND(50&lt;=#REF!,#REF!&lt;70),AND(70&gt;#REF!,#REF!&gt;=50))),1,0)</f>
        <v>#REF!</v>
      </c>
      <c r="M28" s="16" t="e">
        <f>IF(OR(AND(AND(80&lt;#REF!,#REF!&gt;=70),AND(70&lt;=#REF!,#REF!&lt;80)),AND(AND(70&lt;=#REF!,#REF!&lt;80),AND(80&gt;#REF!,#REF!&gt;=70))),1,0)</f>
        <v>#REF!</v>
      </c>
      <c r="N28" s="16" t="e">
        <f>IF(OR(AND(AND(90&lt;#REF!,#REF!&gt;=80),AND(80&lt;=#REF!,#REF!&lt;90)),AND(AND(80&lt;=#REF!,#REF!&lt;90),AND(90&gt;#REF!,#REF!&gt;=80))),1,0)</f>
        <v>#REF!</v>
      </c>
      <c r="O28" s="16" t="e">
        <f>IF(AND(#REF!&gt;=90,#REF!&gt;=90),1,0)</f>
        <v>#REF!</v>
      </c>
      <c r="P28" s="16" t="e">
        <f>IF(#REF!&lt;50,"Không đạt",IF(AND(#REF!&gt;=50,#REF!&lt;70),"Trung bình",IF(AND(#REF!&gt;=70,#REF!&lt;80),"Khá",IF(AND(#REF!&gt;=80,#REF!&lt;90),"Tốt","Xuất sắc"))))</f>
        <v>#REF!</v>
      </c>
      <c r="Q28" s="16" t="e">
        <f>IF(#REF!&lt;50,"Không đạt",IF(AND(#REF!&gt;=50,#REF!&lt;70),"Trung bình",IF(AND(#REF!&gt;=70,#REF!&lt;80),"Khá",IF(AND(#REF!&gt;=80,#REF!&lt;90),"Tốt","Xuất sắc"))))</f>
        <v>#REF!</v>
      </c>
      <c r="R28" s="16" t="e">
        <f t="shared" si="1"/>
        <v>#REF!</v>
      </c>
      <c r="S28" s="16" t="e">
        <f t="shared" si="2"/>
        <v>#REF!</v>
      </c>
      <c r="T28" s="16" t="e">
        <f t="shared" si="3"/>
        <v>#REF!</v>
      </c>
      <c r="U28" s="16"/>
      <c r="V28" s="16" t="e">
        <f t="shared" si="4"/>
        <v>#REF!</v>
      </c>
      <c r="W28" s="16" t="e">
        <f t="shared" si="5"/>
        <v>#REF!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18" customFormat="1" ht="15.75" hidden="1">
      <c r="A29" s="15">
        <v>29</v>
      </c>
      <c r="B29" s="29">
        <v>21</v>
      </c>
      <c r="C29" s="30"/>
      <c r="D29" s="31"/>
      <c r="E29" s="32"/>
      <c r="F29" s="31"/>
      <c r="G29" s="33"/>
      <c r="H29" s="16" t="e">
        <f>ABS(#REF!-#REF!)</f>
        <v>#REF!</v>
      </c>
      <c r="I29" s="16"/>
      <c r="J29" s="16" t="e">
        <f>IF(AND(OR(#REF!&lt;50,#REF!&lt;50),#REF!&gt;=50),1,0)</f>
        <v>#REF!</v>
      </c>
      <c r="K29" s="16" t="e">
        <f>IF(AND(#REF!&lt;50,#REF!&lt;50),1,0)</f>
        <v>#REF!</v>
      </c>
      <c r="L29" s="16" t="e">
        <f>IF(OR(AND(AND(70&lt;#REF!,#REF!&gt;=50),AND(50&lt;=#REF!,#REF!&lt;70)),AND(AND(50&lt;=#REF!,#REF!&lt;70),AND(70&gt;#REF!,#REF!&gt;=50))),1,0)</f>
        <v>#REF!</v>
      </c>
      <c r="M29" s="16" t="e">
        <f>IF(OR(AND(AND(80&lt;#REF!,#REF!&gt;=70),AND(70&lt;=#REF!,#REF!&lt;80)),AND(AND(70&lt;=#REF!,#REF!&lt;80),AND(80&gt;#REF!,#REF!&gt;=70))),1,0)</f>
        <v>#REF!</v>
      </c>
      <c r="N29" s="16" t="e">
        <f>IF(OR(AND(AND(90&lt;#REF!,#REF!&gt;=80),AND(80&lt;=#REF!,#REF!&lt;90)),AND(AND(80&lt;=#REF!,#REF!&lt;90),AND(90&gt;#REF!,#REF!&gt;=80))),1,0)</f>
        <v>#REF!</v>
      </c>
      <c r="O29" s="16" t="e">
        <f>IF(AND(#REF!&gt;=90,#REF!&gt;=90),1,0)</f>
        <v>#REF!</v>
      </c>
      <c r="P29" s="16" t="e">
        <f>IF(#REF!&lt;50,"Không đạt",IF(AND(#REF!&gt;=50,#REF!&lt;70),"Trung bình",IF(AND(#REF!&gt;=70,#REF!&lt;80),"Khá",IF(AND(#REF!&gt;=80,#REF!&lt;90),"Tốt","Xuất sắc"))))</f>
        <v>#REF!</v>
      </c>
      <c r="Q29" s="16" t="e">
        <f>IF(#REF!&lt;50,"Không đạt",IF(AND(#REF!&gt;=50,#REF!&lt;70),"Trung bình",IF(AND(#REF!&gt;=70,#REF!&lt;80),"Khá",IF(AND(#REF!&gt;=80,#REF!&lt;90),"Tốt","Xuất sắc"))))</f>
        <v>#REF!</v>
      </c>
      <c r="R29" s="16" t="e">
        <f t="shared" si="1"/>
        <v>#REF!</v>
      </c>
      <c r="S29" s="16" t="e">
        <f t="shared" si="2"/>
        <v>#REF!</v>
      </c>
      <c r="T29" s="16" t="e">
        <f t="shared" si="3"/>
        <v>#REF!</v>
      </c>
      <c r="U29" s="16"/>
      <c r="V29" s="16" t="e">
        <f t="shared" si="4"/>
        <v>#REF!</v>
      </c>
      <c r="W29" s="16" t="e">
        <f t="shared" si="5"/>
        <v>#REF!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18" customFormat="1" ht="15.75" hidden="1">
      <c r="A30" s="15">
        <v>31</v>
      </c>
      <c r="B30" s="29">
        <v>22</v>
      </c>
      <c r="C30" s="30"/>
      <c r="D30" s="31"/>
      <c r="E30" s="32"/>
      <c r="F30" s="31"/>
      <c r="G30" s="33"/>
      <c r="H30" s="16" t="e">
        <f>ABS(#REF!-#REF!)</f>
        <v>#REF!</v>
      </c>
      <c r="I30" s="16"/>
      <c r="J30" s="16" t="e">
        <f>IF(AND(OR(#REF!&lt;50,#REF!&lt;50),#REF!&gt;=50),1,0)</f>
        <v>#REF!</v>
      </c>
      <c r="K30" s="16" t="e">
        <f>IF(AND(#REF!&lt;50,#REF!&lt;50),1,0)</f>
        <v>#REF!</v>
      </c>
      <c r="L30" s="16" t="e">
        <f>IF(OR(AND(AND(70&lt;#REF!,#REF!&gt;=50),AND(50&lt;=#REF!,#REF!&lt;70)),AND(AND(50&lt;=#REF!,#REF!&lt;70),AND(70&gt;#REF!,#REF!&gt;=50))),1,0)</f>
        <v>#REF!</v>
      </c>
      <c r="M30" s="16" t="e">
        <f>IF(OR(AND(AND(80&lt;#REF!,#REF!&gt;=70),AND(70&lt;=#REF!,#REF!&lt;80)),AND(AND(70&lt;=#REF!,#REF!&lt;80),AND(80&gt;#REF!,#REF!&gt;=70))),1,0)</f>
        <v>#REF!</v>
      </c>
      <c r="N30" s="16" t="e">
        <f>IF(OR(AND(AND(90&lt;#REF!,#REF!&gt;=80),AND(80&lt;=#REF!,#REF!&lt;90)),AND(AND(80&lt;=#REF!,#REF!&lt;90),AND(90&gt;#REF!,#REF!&gt;=80))),1,0)</f>
        <v>#REF!</v>
      </c>
      <c r="O30" s="16" t="e">
        <f>IF(AND(#REF!&gt;=90,#REF!&gt;=90),1,0)</f>
        <v>#REF!</v>
      </c>
      <c r="P30" s="16" t="e">
        <f>IF(#REF!&lt;50,"Không đạt",IF(AND(#REF!&gt;=50,#REF!&lt;70),"Trung bình",IF(AND(#REF!&gt;=70,#REF!&lt;80),"Khá",IF(AND(#REF!&gt;=80,#REF!&lt;90),"Tốt","Xuất sắc"))))</f>
        <v>#REF!</v>
      </c>
      <c r="Q30" s="16" t="e">
        <f>IF(#REF!&lt;50,"Không đạt",IF(AND(#REF!&gt;=50,#REF!&lt;70),"Trung bình",IF(AND(#REF!&gt;=70,#REF!&lt;80),"Khá",IF(AND(#REF!&gt;=80,#REF!&lt;90),"Tốt","Xuất sắc"))))</f>
        <v>#REF!</v>
      </c>
      <c r="R30" s="16" t="e">
        <f t="shared" si="1"/>
        <v>#REF!</v>
      </c>
      <c r="S30" s="16" t="e">
        <f t="shared" si="2"/>
        <v>#REF!</v>
      </c>
      <c r="T30" s="16" t="e">
        <f t="shared" si="3"/>
        <v>#REF!</v>
      </c>
      <c r="U30" s="16"/>
      <c r="V30" s="16" t="e">
        <f t="shared" si="4"/>
        <v>#REF!</v>
      </c>
      <c r="W30" s="16" t="e">
        <f t="shared" si="5"/>
        <v>#REF!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18" customFormat="1" ht="15.75" hidden="1">
      <c r="A31" s="15">
        <v>32</v>
      </c>
      <c r="B31" s="29">
        <v>23</v>
      </c>
      <c r="C31" s="30"/>
      <c r="D31" s="31"/>
      <c r="E31" s="32"/>
      <c r="F31" s="31"/>
      <c r="G31" s="33"/>
      <c r="H31" s="16" t="e">
        <f>ABS(#REF!-#REF!)</f>
        <v>#REF!</v>
      </c>
      <c r="I31" s="16"/>
      <c r="J31" s="16" t="e">
        <f>IF(AND(OR(#REF!&lt;50,#REF!&lt;50),#REF!&gt;=50),1,0)</f>
        <v>#REF!</v>
      </c>
      <c r="K31" s="16" t="e">
        <f>IF(AND(#REF!&lt;50,#REF!&lt;50),1,0)</f>
        <v>#REF!</v>
      </c>
      <c r="L31" s="16" t="e">
        <f>IF(OR(AND(AND(70&lt;#REF!,#REF!&gt;=50),AND(50&lt;=#REF!,#REF!&lt;70)),AND(AND(50&lt;=#REF!,#REF!&lt;70),AND(70&gt;#REF!,#REF!&gt;=50))),1,0)</f>
        <v>#REF!</v>
      </c>
      <c r="M31" s="16" t="e">
        <f>IF(OR(AND(AND(80&lt;#REF!,#REF!&gt;=70),AND(70&lt;=#REF!,#REF!&lt;80)),AND(AND(70&lt;=#REF!,#REF!&lt;80),AND(80&gt;#REF!,#REF!&gt;=70))),1,0)</f>
        <v>#REF!</v>
      </c>
      <c r="N31" s="16" t="e">
        <f>IF(OR(AND(AND(90&lt;#REF!,#REF!&gt;=80),AND(80&lt;=#REF!,#REF!&lt;90)),AND(AND(80&lt;=#REF!,#REF!&lt;90),AND(90&gt;#REF!,#REF!&gt;=80))),1,0)</f>
        <v>#REF!</v>
      </c>
      <c r="O31" s="16" t="e">
        <f>IF(AND(#REF!&gt;=90,#REF!&gt;=90),1,0)</f>
        <v>#REF!</v>
      </c>
      <c r="P31" s="16" t="e">
        <f>IF(#REF!&lt;50,"Không đạt",IF(AND(#REF!&gt;=50,#REF!&lt;70),"Trung bình",IF(AND(#REF!&gt;=70,#REF!&lt;80),"Khá",IF(AND(#REF!&gt;=80,#REF!&lt;90),"Tốt","Xuất sắc"))))</f>
        <v>#REF!</v>
      </c>
      <c r="Q31" s="16" t="e">
        <f>IF(#REF!&lt;50,"Không đạt",IF(AND(#REF!&gt;=50,#REF!&lt;70),"Trung bình",IF(AND(#REF!&gt;=70,#REF!&lt;80),"Khá",IF(AND(#REF!&gt;=80,#REF!&lt;90),"Tốt","Xuất sắc"))))</f>
        <v>#REF!</v>
      </c>
      <c r="R31" s="16" t="e">
        <f t="shared" si="1"/>
        <v>#REF!</v>
      </c>
      <c r="S31" s="16" t="e">
        <f t="shared" si="2"/>
        <v>#REF!</v>
      </c>
      <c r="T31" s="16" t="e">
        <f t="shared" si="3"/>
        <v>#REF!</v>
      </c>
      <c r="U31" s="16"/>
      <c r="V31" s="16" t="e">
        <f t="shared" si="4"/>
        <v>#REF!</v>
      </c>
      <c r="W31" s="16" t="e">
        <f t="shared" si="5"/>
        <v>#REF!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18" customFormat="1" ht="15.75" hidden="1">
      <c r="A32" s="15">
        <v>33</v>
      </c>
      <c r="B32" s="29">
        <v>24</v>
      </c>
      <c r="C32" s="30"/>
      <c r="D32" s="31"/>
      <c r="E32" s="32"/>
      <c r="F32" s="31"/>
      <c r="G32" s="33"/>
      <c r="H32" s="16" t="e">
        <f>ABS(#REF!-#REF!)</f>
        <v>#REF!</v>
      </c>
      <c r="I32" s="16"/>
      <c r="J32" s="16" t="e">
        <f>IF(AND(OR(#REF!&lt;50,#REF!&lt;50),#REF!&gt;=50),1,0)</f>
        <v>#REF!</v>
      </c>
      <c r="K32" s="16" t="e">
        <f>IF(AND(#REF!&lt;50,#REF!&lt;50),1,0)</f>
        <v>#REF!</v>
      </c>
      <c r="L32" s="16" t="e">
        <f>IF(OR(AND(AND(70&lt;#REF!,#REF!&gt;=50),AND(50&lt;=#REF!,#REF!&lt;70)),AND(AND(50&lt;=#REF!,#REF!&lt;70),AND(70&gt;#REF!,#REF!&gt;=50))),1,0)</f>
        <v>#REF!</v>
      </c>
      <c r="M32" s="16" t="e">
        <f>IF(OR(AND(AND(80&lt;#REF!,#REF!&gt;=70),AND(70&lt;=#REF!,#REF!&lt;80)),AND(AND(70&lt;=#REF!,#REF!&lt;80),AND(80&gt;#REF!,#REF!&gt;=70))),1,0)</f>
        <v>#REF!</v>
      </c>
      <c r="N32" s="16" t="e">
        <f>IF(OR(AND(AND(90&lt;#REF!,#REF!&gt;=80),AND(80&lt;=#REF!,#REF!&lt;90)),AND(AND(80&lt;=#REF!,#REF!&lt;90),AND(90&gt;#REF!,#REF!&gt;=80))),1,0)</f>
        <v>#REF!</v>
      </c>
      <c r="O32" s="16" t="e">
        <f>IF(AND(#REF!&gt;=90,#REF!&gt;=90),1,0)</f>
        <v>#REF!</v>
      </c>
      <c r="P32" s="16" t="e">
        <f>IF(#REF!&lt;50,"Không đạt",IF(AND(#REF!&gt;=50,#REF!&lt;70),"Trung bình",IF(AND(#REF!&gt;=70,#REF!&lt;80),"Khá",IF(AND(#REF!&gt;=80,#REF!&lt;90),"Tốt","Xuất sắc"))))</f>
        <v>#REF!</v>
      </c>
      <c r="Q32" s="16" t="e">
        <f>IF(#REF!&lt;50,"Không đạt",IF(AND(#REF!&gt;=50,#REF!&lt;70),"Trung bình",IF(AND(#REF!&gt;=70,#REF!&lt;80),"Khá",IF(AND(#REF!&gt;=80,#REF!&lt;90),"Tốt","Xuất sắc"))))</f>
        <v>#REF!</v>
      </c>
      <c r="R32" s="16" t="e">
        <f aca="true" t="shared" si="6" ref="R32:R51">IF(OR(AND(P32="Khá",Q32="Trung bình"),AND(P32="Trung bình",Q32="Khá")),1,0)</f>
        <v>#REF!</v>
      </c>
      <c r="S32" s="16" t="e">
        <f aca="true" t="shared" si="7" ref="S32:S51">IF(OR(AND(P32="Tốt",Q32="Trung bình"),AND(P32="Trung bình",Q32="Tốt")),1,0)</f>
        <v>#REF!</v>
      </c>
      <c r="T32" s="16" t="e">
        <f aca="true" t="shared" si="8" ref="T32:T51">IF(OR(AND(P32="Xuất sắc",Q32="Trung bình"),AND(P32="Trung bình",Q32="Xuất sắc")),1,0)</f>
        <v>#REF!</v>
      </c>
      <c r="U32" s="16"/>
      <c r="V32" s="16" t="e">
        <f t="shared" si="4"/>
        <v>#REF!</v>
      </c>
      <c r="W32" s="16" t="e">
        <f t="shared" si="5"/>
        <v>#REF!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18" customFormat="1" ht="15.75" hidden="1">
      <c r="A33" s="15">
        <v>34</v>
      </c>
      <c r="B33" s="29">
        <v>25</v>
      </c>
      <c r="C33" s="30"/>
      <c r="D33" s="31"/>
      <c r="E33" s="32"/>
      <c r="F33" s="31"/>
      <c r="G33" s="33"/>
      <c r="H33" s="16" t="e">
        <f>ABS(#REF!-#REF!)</f>
        <v>#REF!</v>
      </c>
      <c r="I33" s="16"/>
      <c r="J33" s="16" t="e">
        <f>IF(AND(OR(#REF!&lt;50,#REF!&lt;50),#REF!&gt;=50),1,0)</f>
        <v>#REF!</v>
      </c>
      <c r="K33" s="16" t="e">
        <f>IF(AND(#REF!&lt;50,#REF!&lt;50),1,0)</f>
        <v>#REF!</v>
      </c>
      <c r="L33" s="16" t="e">
        <f>IF(OR(AND(AND(70&lt;#REF!,#REF!&gt;=50),AND(50&lt;=#REF!,#REF!&lt;70)),AND(AND(50&lt;=#REF!,#REF!&lt;70),AND(70&gt;#REF!,#REF!&gt;=50))),1,0)</f>
        <v>#REF!</v>
      </c>
      <c r="M33" s="16" t="e">
        <f>IF(OR(AND(AND(80&lt;#REF!,#REF!&gt;=70),AND(70&lt;=#REF!,#REF!&lt;80)),AND(AND(70&lt;=#REF!,#REF!&lt;80),AND(80&gt;#REF!,#REF!&gt;=70))),1,0)</f>
        <v>#REF!</v>
      </c>
      <c r="N33" s="16" t="e">
        <f>IF(OR(AND(AND(90&lt;#REF!,#REF!&gt;=80),AND(80&lt;=#REF!,#REF!&lt;90)),AND(AND(80&lt;=#REF!,#REF!&lt;90),AND(90&gt;#REF!,#REF!&gt;=80))),1,0)</f>
        <v>#REF!</v>
      </c>
      <c r="O33" s="16" t="e">
        <f>IF(AND(#REF!&gt;=90,#REF!&gt;=90),1,0)</f>
        <v>#REF!</v>
      </c>
      <c r="P33" s="16" t="e">
        <f>IF(#REF!&lt;50,"Không đạt",IF(AND(#REF!&gt;=50,#REF!&lt;70),"Trung bình",IF(AND(#REF!&gt;=70,#REF!&lt;80),"Khá",IF(AND(#REF!&gt;=80,#REF!&lt;90),"Tốt","Xuất sắc"))))</f>
        <v>#REF!</v>
      </c>
      <c r="Q33" s="16" t="e">
        <f>IF(#REF!&lt;50,"Không đạt",IF(AND(#REF!&gt;=50,#REF!&lt;70),"Trung bình",IF(AND(#REF!&gt;=70,#REF!&lt;80),"Khá",IF(AND(#REF!&gt;=80,#REF!&lt;90),"Tốt","Xuất sắc"))))</f>
        <v>#REF!</v>
      </c>
      <c r="R33" s="16" t="e">
        <f t="shared" si="6"/>
        <v>#REF!</v>
      </c>
      <c r="S33" s="16" t="e">
        <f t="shared" si="7"/>
        <v>#REF!</v>
      </c>
      <c r="T33" s="16" t="e">
        <f t="shared" si="8"/>
        <v>#REF!</v>
      </c>
      <c r="U33" s="16"/>
      <c r="V33" s="16" t="e">
        <f t="shared" si="4"/>
        <v>#REF!</v>
      </c>
      <c r="W33" s="16" t="e">
        <f t="shared" si="5"/>
        <v>#REF!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18" customFormat="1" ht="15.75" hidden="1">
      <c r="A34" s="15">
        <v>40</v>
      </c>
      <c r="B34" s="29">
        <v>26</v>
      </c>
      <c r="C34" s="30"/>
      <c r="D34" s="31"/>
      <c r="E34" s="32"/>
      <c r="F34" s="31"/>
      <c r="G34" s="33"/>
      <c r="H34" s="16" t="e">
        <f>ABS(#REF!-#REF!)</f>
        <v>#REF!</v>
      </c>
      <c r="I34" s="16"/>
      <c r="J34" s="16" t="e">
        <f>IF(AND(OR(#REF!&lt;50,#REF!&lt;50),#REF!&gt;=50),1,0)</f>
        <v>#REF!</v>
      </c>
      <c r="K34" s="16" t="e">
        <f>IF(AND(#REF!&lt;50,#REF!&lt;50),1,0)</f>
        <v>#REF!</v>
      </c>
      <c r="L34" s="16" t="e">
        <f>IF(OR(AND(AND(70&lt;#REF!,#REF!&gt;=50),AND(50&lt;=#REF!,#REF!&lt;70)),AND(AND(50&lt;=#REF!,#REF!&lt;70),AND(70&gt;#REF!,#REF!&gt;=50))),1,0)</f>
        <v>#REF!</v>
      </c>
      <c r="M34" s="16" t="e">
        <f>IF(OR(AND(AND(80&lt;#REF!,#REF!&gt;=70),AND(70&lt;=#REF!,#REF!&lt;80)),AND(AND(70&lt;=#REF!,#REF!&lt;80),AND(80&gt;#REF!,#REF!&gt;=70))),1,0)</f>
        <v>#REF!</v>
      </c>
      <c r="N34" s="16" t="e">
        <f>IF(OR(AND(AND(90&lt;#REF!,#REF!&gt;=80),AND(80&lt;=#REF!,#REF!&lt;90)),AND(AND(80&lt;=#REF!,#REF!&lt;90),AND(90&gt;#REF!,#REF!&gt;=80))),1,0)</f>
        <v>#REF!</v>
      </c>
      <c r="O34" s="16" t="e">
        <f>IF(AND(#REF!&gt;=90,#REF!&gt;=90),1,0)</f>
        <v>#REF!</v>
      </c>
      <c r="P34" s="16" t="e">
        <f>IF(#REF!&lt;50,"Không đạt",IF(AND(#REF!&gt;=50,#REF!&lt;70),"Trung bình",IF(AND(#REF!&gt;=70,#REF!&lt;80),"Khá",IF(AND(#REF!&gt;=80,#REF!&lt;90),"Tốt","Xuất sắc"))))</f>
        <v>#REF!</v>
      </c>
      <c r="Q34" s="16" t="e">
        <f>IF(#REF!&lt;50,"Không đạt",IF(AND(#REF!&gt;=50,#REF!&lt;70),"Trung bình",IF(AND(#REF!&gt;=70,#REF!&lt;80),"Khá",IF(AND(#REF!&gt;=80,#REF!&lt;90),"Tốt","Xuất sắc"))))</f>
        <v>#REF!</v>
      </c>
      <c r="R34" s="16" t="e">
        <f t="shared" si="6"/>
        <v>#REF!</v>
      </c>
      <c r="S34" s="16" t="e">
        <f t="shared" si="7"/>
        <v>#REF!</v>
      </c>
      <c r="T34" s="16" t="e">
        <f t="shared" si="8"/>
        <v>#REF!</v>
      </c>
      <c r="U34" s="16"/>
      <c r="V34" s="16" t="e">
        <f t="shared" si="4"/>
        <v>#REF!</v>
      </c>
      <c r="W34" s="16" t="e">
        <f t="shared" si="5"/>
        <v>#REF!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18" customFormat="1" ht="15.75" hidden="1">
      <c r="A35" s="15">
        <v>41</v>
      </c>
      <c r="B35" s="29">
        <v>27</v>
      </c>
      <c r="C35" s="30"/>
      <c r="D35" s="31"/>
      <c r="E35" s="32"/>
      <c r="F35" s="31"/>
      <c r="G35" s="33"/>
      <c r="H35" s="16" t="e">
        <f>ABS(#REF!-#REF!)</f>
        <v>#REF!</v>
      </c>
      <c r="I35" s="16"/>
      <c r="J35" s="16" t="e">
        <f>IF(AND(OR(#REF!&lt;50,#REF!&lt;50),#REF!&gt;=50),1,0)</f>
        <v>#REF!</v>
      </c>
      <c r="K35" s="16" t="e">
        <f>IF(AND(#REF!&lt;50,#REF!&lt;50),1,0)</f>
        <v>#REF!</v>
      </c>
      <c r="L35" s="16" t="e">
        <f>IF(OR(AND(AND(70&lt;#REF!,#REF!&gt;=50),AND(50&lt;=#REF!,#REF!&lt;70)),AND(AND(50&lt;=#REF!,#REF!&lt;70),AND(70&gt;#REF!,#REF!&gt;=50))),1,0)</f>
        <v>#REF!</v>
      </c>
      <c r="M35" s="16" t="e">
        <f>IF(OR(AND(AND(80&lt;#REF!,#REF!&gt;=70),AND(70&lt;=#REF!,#REF!&lt;80)),AND(AND(70&lt;=#REF!,#REF!&lt;80),AND(80&gt;#REF!,#REF!&gt;=70))),1,0)</f>
        <v>#REF!</v>
      </c>
      <c r="N35" s="16" t="e">
        <f>IF(OR(AND(AND(90&lt;#REF!,#REF!&gt;=80),AND(80&lt;=#REF!,#REF!&lt;90)),AND(AND(80&lt;=#REF!,#REF!&lt;90),AND(90&gt;#REF!,#REF!&gt;=80))),1,0)</f>
        <v>#REF!</v>
      </c>
      <c r="O35" s="16" t="e">
        <f>IF(AND(#REF!&gt;=90,#REF!&gt;=90),1,0)</f>
        <v>#REF!</v>
      </c>
      <c r="P35" s="16" t="e">
        <f>IF(#REF!&lt;50,"Không đạt",IF(AND(#REF!&gt;=50,#REF!&lt;70),"Trung bình",IF(AND(#REF!&gt;=70,#REF!&lt;80),"Khá",IF(AND(#REF!&gt;=80,#REF!&lt;90),"Tốt","Xuất sắc"))))</f>
        <v>#REF!</v>
      </c>
      <c r="Q35" s="16" t="e">
        <f>IF(#REF!&lt;50,"Không đạt",IF(AND(#REF!&gt;=50,#REF!&lt;70),"Trung bình",IF(AND(#REF!&gt;=70,#REF!&lt;80),"Khá",IF(AND(#REF!&gt;=80,#REF!&lt;90),"Tốt","Xuất sắc"))))</f>
        <v>#REF!</v>
      </c>
      <c r="R35" s="16" t="e">
        <f t="shared" si="6"/>
        <v>#REF!</v>
      </c>
      <c r="S35" s="16" t="e">
        <f t="shared" si="7"/>
        <v>#REF!</v>
      </c>
      <c r="T35" s="16" t="e">
        <f t="shared" si="8"/>
        <v>#REF!</v>
      </c>
      <c r="U35" s="16"/>
      <c r="V35" s="16" t="e">
        <f t="shared" si="4"/>
        <v>#REF!</v>
      </c>
      <c r="W35" s="16" t="e">
        <f t="shared" si="5"/>
        <v>#REF!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18" customFormat="1" ht="15.75" hidden="1">
      <c r="A36" s="15">
        <v>42</v>
      </c>
      <c r="B36" s="29">
        <v>28</v>
      </c>
      <c r="C36" s="30"/>
      <c r="D36" s="31"/>
      <c r="E36" s="32"/>
      <c r="F36" s="31"/>
      <c r="G36" s="33"/>
      <c r="H36" s="16" t="e">
        <f>ABS(#REF!-#REF!)</f>
        <v>#REF!</v>
      </c>
      <c r="I36" s="16"/>
      <c r="J36" s="16" t="e">
        <f>IF(AND(OR(#REF!&lt;50,#REF!&lt;50),#REF!&gt;=50),1,0)</f>
        <v>#REF!</v>
      </c>
      <c r="K36" s="16" t="e">
        <f>IF(AND(#REF!&lt;50,#REF!&lt;50),1,0)</f>
        <v>#REF!</v>
      </c>
      <c r="L36" s="16" t="e">
        <f>IF(OR(AND(AND(70&lt;#REF!,#REF!&gt;=50),AND(50&lt;=#REF!,#REF!&lt;70)),AND(AND(50&lt;=#REF!,#REF!&lt;70),AND(70&gt;#REF!,#REF!&gt;=50))),1,0)</f>
        <v>#REF!</v>
      </c>
      <c r="M36" s="16" t="e">
        <f>IF(OR(AND(AND(80&lt;#REF!,#REF!&gt;=70),AND(70&lt;=#REF!,#REF!&lt;80)),AND(AND(70&lt;=#REF!,#REF!&lt;80),AND(80&gt;#REF!,#REF!&gt;=70))),1,0)</f>
        <v>#REF!</v>
      </c>
      <c r="N36" s="16" t="e">
        <f>IF(OR(AND(AND(90&lt;#REF!,#REF!&gt;=80),AND(80&lt;=#REF!,#REF!&lt;90)),AND(AND(80&lt;=#REF!,#REF!&lt;90),AND(90&gt;#REF!,#REF!&gt;=80))),1,0)</f>
        <v>#REF!</v>
      </c>
      <c r="O36" s="16" t="e">
        <f>IF(AND(#REF!&gt;=90,#REF!&gt;=90),1,0)</f>
        <v>#REF!</v>
      </c>
      <c r="P36" s="16" t="e">
        <f>IF(#REF!&lt;50,"Không đạt",IF(AND(#REF!&gt;=50,#REF!&lt;70),"Trung bình",IF(AND(#REF!&gt;=70,#REF!&lt;80),"Khá",IF(AND(#REF!&gt;=80,#REF!&lt;90),"Tốt","Xuất sắc"))))</f>
        <v>#REF!</v>
      </c>
      <c r="Q36" s="16" t="e">
        <f>IF(#REF!&lt;50,"Không đạt",IF(AND(#REF!&gt;=50,#REF!&lt;70),"Trung bình",IF(AND(#REF!&gt;=70,#REF!&lt;80),"Khá",IF(AND(#REF!&gt;=80,#REF!&lt;90),"Tốt","Xuất sắc"))))</f>
        <v>#REF!</v>
      </c>
      <c r="R36" s="16" t="e">
        <f t="shared" si="6"/>
        <v>#REF!</v>
      </c>
      <c r="S36" s="16" t="e">
        <f t="shared" si="7"/>
        <v>#REF!</v>
      </c>
      <c r="T36" s="16" t="e">
        <f t="shared" si="8"/>
        <v>#REF!</v>
      </c>
      <c r="U36" s="16"/>
      <c r="V36" s="16" t="e">
        <f t="shared" si="4"/>
        <v>#REF!</v>
      </c>
      <c r="W36" s="16" t="e">
        <f t="shared" si="5"/>
        <v>#REF!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20" customFormat="1" ht="15.75" hidden="1">
      <c r="A37" s="15">
        <v>43</v>
      </c>
      <c r="B37" s="29">
        <v>29</v>
      </c>
      <c r="C37" s="30"/>
      <c r="D37" s="31"/>
      <c r="E37" s="32"/>
      <c r="F37" s="31"/>
      <c r="G37" s="33"/>
      <c r="H37" s="16" t="e">
        <f>ABS(#REF!-#REF!)</f>
        <v>#REF!</v>
      </c>
      <c r="I37" s="16"/>
      <c r="J37" s="16" t="e">
        <f>IF(AND(OR(#REF!&lt;50,#REF!&lt;50),#REF!&gt;=50),1,0)</f>
        <v>#REF!</v>
      </c>
      <c r="K37" s="16" t="e">
        <f>IF(AND(#REF!&lt;50,#REF!&lt;50),1,0)</f>
        <v>#REF!</v>
      </c>
      <c r="L37" s="16" t="e">
        <f>IF(OR(AND(AND(70&lt;#REF!,#REF!&gt;=50),AND(50&lt;=#REF!,#REF!&lt;70)),AND(AND(50&lt;=#REF!,#REF!&lt;70),AND(70&gt;#REF!,#REF!&gt;=50))),1,0)</f>
        <v>#REF!</v>
      </c>
      <c r="M37" s="16" t="e">
        <f>IF(OR(AND(AND(80&lt;#REF!,#REF!&gt;=70),AND(70&lt;=#REF!,#REF!&lt;80)),AND(AND(70&lt;=#REF!,#REF!&lt;80),AND(80&gt;#REF!,#REF!&gt;=70))),1,0)</f>
        <v>#REF!</v>
      </c>
      <c r="N37" s="16" t="e">
        <f>IF(OR(AND(AND(90&lt;#REF!,#REF!&gt;=80),AND(80&lt;=#REF!,#REF!&lt;90)),AND(AND(80&lt;=#REF!,#REF!&lt;90),AND(90&gt;#REF!,#REF!&gt;=80))),1,0)</f>
        <v>#REF!</v>
      </c>
      <c r="O37" s="16" t="e">
        <f>IF(AND(#REF!&gt;=90,#REF!&gt;=90),1,0)</f>
        <v>#REF!</v>
      </c>
      <c r="P37" s="16" t="e">
        <f>IF(#REF!&lt;50,"Không đạt",IF(AND(#REF!&gt;=50,#REF!&lt;70),"Trung bình",IF(AND(#REF!&gt;=70,#REF!&lt;80),"Khá",IF(AND(#REF!&gt;=80,#REF!&lt;90),"Tốt","Xuất sắc"))))</f>
        <v>#REF!</v>
      </c>
      <c r="Q37" s="16" t="e">
        <f>IF(#REF!&lt;50,"Không đạt",IF(AND(#REF!&gt;=50,#REF!&lt;70),"Trung bình",IF(AND(#REF!&gt;=70,#REF!&lt;80),"Khá",IF(AND(#REF!&gt;=80,#REF!&lt;90),"Tốt","Xuất sắc"))))</f>
        <v>#REF!</v>
      </c>
      <c r="R37" s="16" t="e">
        <f t="shared" si="6"/>
        <v>#REF!</v>
      </c>
      <c r="S37" s="16" t="e">
        <f t="shared" si="7"/>
        <v>#REF!</v>
      </c>
      <c r="T37" s="16" t="e">
        <f t="shared" si="8"/>
        <v>#REF!</v>
      </c>
      <c r="U37" s="16"/>
      <c r="V37" s="16" t="e">
        <f t="shared" si="4"/>
        <v>#REF!</v>
      </c>
      <c r="W37" s="16" t="e">
        <f t="shared" si="5"/>
        <v>#REF!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18" customFormat="1" ht="15.75" hidden="1">
      <c r="A38" s="15">
        <v>44</v>
      </c>
      <c r="B38" s="29">
        <v>30</v>
      </c>
      <c r="C38" s="30"/>
      <c r="D38" s="31"/>
      <c r="E38" s="32"/>
      <c r="F38" s="31"/>
      <c r="G38" s="33"/>
      <c r="H38" s="16" t="e">
        <f>ABS(#REF!-#REF!)</f>
        <v>#REF!</v>
      </c>
      <c r="I38" s="16"/>
      <c r="J38" s="16" t="e">
        <f>IF(AND(OR(#REF!&lt;50,#REF!&lt;50),#REF!&gt;=50),1,0)</f>
        <v>#REF!</v>
      </c>
      <c r="K38" s="16" t="e">
        <f>IF(AND(#REF!&lt;50,#REF!&lt;50),1,0)</f>
        <v>#REF!</v>
      </c>
      <c r="L38" s="16" t="e">
        <f>IF(OR(AND(AND(70&lt;#REF!,#REF!&gt;=50),AND(50&lt;=#REF!,#REF!&lt;70)),AND(AND(50&lt;=#REF!,#REF!&lt;70),AND(70&gt;#REF!,#REF!&gt;=50))),1,0)</f>
        <v>#REF!</v>
      </c>
      <c r="M38" s="16" t="e">
        <f>IF(OR(AND(AND(80&lt;#REF!,#REF!&gt;=70),AND(70&lt;=#REF!,#REF!&lt;80)),AND(AND(70&lt;=#REF!,#REF!&lt;80),AND(80&gt;#REF!,#REF!&gt;=70))),1,0)</f>
        <v>#REF!</v>
      </c>
      <c r="N38" s="16" t="e">
        <f>IF(OR(AND(AND(90&lt;#REF!,#REF!&gt;=80),AND(80&lt;=#REF!,#REF!&lt;90)),AND(AND(80&lt;=#REF!,#REF!&lt;90),AND(90&gt;#REF!,#REF!&gt;=80))),1,0)</f>
        <v>#REF!</v>
      </c>
      <c r="O38" s="16" t="e">
        <f>IF(AND(#REF!&gt;=90,#REF!&gt;=90),1,0)</f>
        <v>#REF!</v>
      </c>
      <c r="P38" s="16" t="e">
        <f>IF(#REF!&lt;50,"Không đạt",IF(AND(#REF!&gt;=50,#REF!&lt;70),"Trung bình",IF(AND(#REF!&gt;=70,#REF!&lt;80),"Khá",IF(AND(#REF!&gt;=80,#REF!&lt;90),"Tốt","Xuất sắc"))))</f>
        <v>#REF!</v>
      </c>
      <c r="Q38" s="16" t="e">
        <f>IF(#REF!&lt;50,"Không đạt",IF(AND(#REF!&gt;=50,#REF!&lt;70),"Trung bình",IF(AND(#REF!&gt;=70,#REF!&lt;80),"Khá",IF(AND(#REF!&gt;=80,#REF!&lt;90),"Tốt","Xuất sắc"))))</f>
        <v>#REF!</v>
      </c>
      <c r="R38" s="16" t="e">
        <f t="shared" si="6"/>
        <v>#REF!</v>
      </c>
      <c r="S38" s="16" t="e">
        <f t="shared" si="7"/>
        <v>#REF!</v>
      </c>
      <c r="T38" s="16" t="e">
        <f t="shared" si="8"/>
        <v>#REF!</v>
      </c>
      <c r="U38" s="16"/>
      <c r="V38" s="16" t="e">
        <f t="shared" si="4"/>
        <v>#REF!</v>
      </c>
      <c r="W38" s="16" t="e">
        <f t="shared" si="5"/>
        <v>#REF!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18" customFormat="1" ht="15.75" hidden="1">
      <c r="A39" s="15">
        <v>45</v>
      </c>
      <c r="B39" s="29">
        <v>31</v>
      </c>
      <c r="C39" s="30"/>
      <c r="D39" s="31"/>
      <c r="E39" s="32"/>
      <c r="F39" s="31"/>
      <c r="G39" s="33"/>
      <c r="H39" s="16" t="e">
        <f>ABS(#REF!-#REF!)</f>
        <v>#REF!</v>
      </c>
      <c r="I39" s="16"/>
      <c r="J39" s="16" t="e">
        <f>IF(AND(OR(#REF!&lt;50,#REF!&lt;50),#REF!&gt;=50),1,0)</f>
        <v>#REF!</v>
      </c>
      <c r="K39" s="16" t="e">
        <f>IF(AND(#REF!&lt;50,#REF!&lt;50),1,0)</f>
        <v>#REF!</v>
      </c>
      <c r="L39" s="16" t="e">
        <f>IF(OR(AND(AND(70&lt;#REF!,#REF!&gt;=50),AND(50&lt;=#REF!,#REF!&lt;70)),AND(AND(50&lt;=#REF!,#REF!&lt;70),AND(70&gt;#REF!,#REF!&gt;=50))),1,0)</f>
        <v>#REF!</v>
      </c>
      <c r="M39" s="16" t="e">
        <f>IF(OR(AND(AND(80&lt;#REF!,#REF!&gt;=70),AND(70&lt;=#REF!,#REF!&lt;80)),AND(AND(70&lt;=#REF!,#REF!&lt;80),AND(80&gt;#REF!,#REF!&gt;=70))),1,0)</f>
        <v>#REF!</v>
      </c>
      <c r="N39" s="16" t="e">
        <f>IF(OR(AND(AND(90&lt;#REF!,#REF!&gt;=80),AND(80&lt;=#REF!,#REF!&lt;90)),AND(AND(80&lt;=#REF!,#REF!&lt;90),AND(90&gt;#REF!,#REF!&gt;=80))),1,0)</f>
        <v>#REF!</v>
      </c>
      <c r="O39" s="16" t="e">
        <f>IF(AND(#REF!&gt;=90,#REF!&gt;=90),1,0)</f>
        <v>#REF!</v>
      </c>
      <c r="P39" s="16" t="e">
        <f>IF(#REF!&lt;50,"Không đạt",IF(AND(#REF!&gt;=50,#REF!&lt;70),"Trung bình",IF(AND(#REF!&gt;=70,#REF!&lt;80),"Khá",IF(AND(#REF!&gt;=80,#REF!&lt;90),"Tốt","Xuất sắc"))))</f>
        <v>#REF!</v>
      </c>
      <c r="Q39" s="16" t="e">
        <f>IF(#REF!&lt;50,"Không đạt",IF(AND(#REF!&gt;=50,#REF!&lt;70),"Trung bình",IF(AND(#REF!&gt;=70,#REF!&lt;80),"Khá",IF(AND(#REF!&gt;=80,#REF!&lt;90),"Tốt","Xuất sắc"))))</f>
        <v>#REF!</v>
      </c>
      <c r="R39" s="16" t="e">
        <f t="shared" si="6"/>
        <v>#REF!</v>
      </c>
      <c r="S39" s="16" t="e">
        <f t="shared" si="7"/>
        <v>#REF!</v>
      </c>
      <c r="T39" s="16" t="e">
        <f t="shared" si="8"/>
        <v>#REF!</v>
      </c>
      <c r="U39" s="16"/>
      <c r="V39" s="16" t="e">
        <f t="shared" si="4"/>
        <v>#REF!</v>
      </c>
      <c r="W39" s="16" t="e">
        <f t="shared" si="5"/>
        <v>#REF!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18" customFormat="1" ht="15.75" hidden="1">
      <c r="A40" s="15">
        <v>46</v>
      </c>
      <c r="B40" s="29">
        <v>32</v>
      </c>
      <c r="C40" s="30"/>
      <c r="D40" s="31"/>
      <c r="E40" s="32"/>
      <c r="F40" s="31"/>
      <c r="G40" s="33"/>
      <c r="H40" s="16" t="e">
        <f>ABS(#REF!-#REF!)</f>
        <v>#REF!</v>
      </c>
      <c r="I40" s="16"/>
      <c r="J40" s="16" t="e">
        <f>IF(AND(OR(#REF!&lt;50,#REF!&lt;50),#REF!&gt;=50),1,0)</f>
        <v>#REF!</v>
      </c>
      <c r="K40" s="16" t="e">
        <f>IF(AND(#REF!&lt;50,#REF!&lt;50),1,0)</f>
        <v>#REF!</v>
      </c>
      <c r="L40" s="16" t="e">
        <f>IF(OR(AND(AND(70&lt;#REF!,#REF!&gt;=50),AND(50&lt;=#REF!,#REF!&lt;70)),AND(AND(50&lt;=#REF!,#REF!&lt;70),AND(70&gt;#REF!,#REF!&gt;=50))),1,0)</f>
        <v>#REF!</v>
      </c>
      <c r="M40" s="16" t="e">
        <f>IF(OR(AND(AND(80&lt;#REF!,#REF!&gt;=70),AND(70&lt;=#REF!,#REF!&lt;80)),AND(AND(70&lt;=#REF!,#REF!&lt;80),AND(80&gt;#REF!,#REF!&gt;=70))),1,0)</f>
        <v>#REF!</v>
      </c>
      <c r="N40" s="16" t="e">
        <f>IF(OR(AND(AND(90&lt;#REF!,#REF!&gt;=80),AND(80&lt;=#REF!,#REF!&lt;90)),AND(AND(80&lt;=#REF!,#REF!&lt;90),AND(90&gt;#REF!,#REF!&gt;=80))),1,0)</f>
        <v>#REF!</v>
      </c>
      <c r="O40" s="16" t="e">
        <f>IF(AND(#REF!&gt;=90,#REF!&gt;=90),1,0)</f>
        <v>#REF!</v>
      </c>
      <c r="P40" s="16" t="e">
        <f>IF(#REF!&lt;50,"Không đạt",IF(AND(#REF!&gt;=50,#REF!&lt;70),"Trung bình",IF(AND(#REF!&gt;=70,#REF!&lt;80),"Khá",IF(AND(#REF!&gt;=80,#REF!&lt;90),"Tốt","Xuất sắc"))))</f>
        <v>#REF!</v>
      </c>
      <c r="Q40" s="16" t="e">
        <f>IF(#REF!&lt;50,"Không đạt",IF(AND(#REF!&gt;=50,#REF!&lt;70),"Trung bình",IF(AND(#REF!&gt;=70,#REF!&lt;80),"Khá",IF(AND(#REF!&gt;=80,#REF!&lt;90),"Tốt","Xuất sắc"))))</f>
        <v>#REF!</v>
      </c>
      <c r="R40" s="16" t="e">
        <f t="shared" si="6"/>
        <v>#REF!</v>
      </c>
      <c r="S40" s="16" t="e">
        <f t="shared" si="7"/>
        <v>#REF!</v>
      </c>
      <c r="T40" s="16" t="e">
        <f t="shared" si="8"/>
        <v>#REF!</v>
      </c>
      <c r="U40" s="16"/>
      <c r="V40" s="16" t="e">
        <f t="shared" si="4"/>
        <v>#REF!</v>
      </c>
      <c r="W40" s="16" t="e">
        <f t="shared" si="5"/>
        <v>#REF!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18" customFormat="1" ht="15.75" hidden="1">
      <c r="A41" s="15">
        <v>47</v>
      </c>
      <c r="B41" s="29">
        <v>33</v>
      </c>
      <c r="C41" s="30"/>
      <c r="D41" s="31"/>
      <c r="E41" s="32"/>
      <c r="F41" s="31"/>
      <c r="G41" s="33"/>
      <c r="H41" s="16" t="e">
        <f>ABS(#REF!-#REF!)</f>
        <v>#REF!</v>
      </c>
      <c r="I41" s="16"/>
      <c r="J41" s="16" t="e">
        <f>IF(AND(OR(#REF!&lt;50,#REF!&lt;50),#REF!&gt;=50),1,0)</f>
        <v>#REF!</v>
      </c>
      <c r="K41" s="16" t="e">
        <f>IF(AND(#REF!&lt;50,#REF!&lt;50),1,0)</f>
        <v>#REF!</v>
      </c>
      <c r="L41" s="16" t="e">
        <f>IF(OR(AND(AND(70&lt;#REF!,#REF!&gt;=50),AND(50&lt;=#REF!,#REF!&lt;70)),AND(AND(50&lt;=#REF!,#REF!&lt;70),AND(70&gt;#REF!,#REF!&gt;=50))),1,0)</f>
        <v>#REF!</v>
      </c>
      <c r="M41" s="16" t="e">
        <f>IF(OR(AND(AND(80&lt;#REF!,#REF!&gt;=70),AND(70&lt;=#REF!,#REF!&lt;80)),AND(AND(70&lt;=#REF!,#REF!&lt;80),AND(80&gt;#REF!,#REF!&gt;=70))),1,0)</f>
        <v>#REF!</v>
      </c>
      <c r="N41" s="16" t="e">
        <f>IF(OR(AND(AND(90&lt;#REF!,#REF!&gt;=80),AND(80&lt;=#REF!,#REF!&lt;90)),AND(AND(80&lt;=#REF!,#REF!&lt;90),AND(90&gt;#REF!,#REF!&gt;=80))),1,0)</f>
        <v>#REF!</v>
      </c>
      <c r="O41" s="16" t="e">
        <f>IF(AND(#REF!&gt;=90,#REF!&gt;=90),1,0)</f>
        <v>#REF!</v>
      </c>
      <c r="P41" s="16" t="e">
        <f>IF(#REF!&lt;50,"Không đạt",IF(AND(#REF!&gt;=50,#REF!&lt;70),"Trung bình",IF(AND(#REF!&gt;=70,#REF!&lt;80),"Khá",IF(AND(#REF!&gt;=80,#REF!&lt;90),"Tốt","Xuất sắc"))))</f>
        <v>#REF!</v>
      </c>
      <c r="Q41" s="16" t="e">
        <f>IF(#REF!&lt;50,"Không đạt",IF(AND(#REF!&gt;=50,#REF!&lt;70),"Trung bình",IF(AND(#REF!&gt;=70,#REF!&lt;80),"Khá",IF(AND(#REF!&gt;=80,#REF!&lt;90),"Tốt","Xuất sắc"))))</f>
        <v>#REF!</v>
      </c>
      <c r="R41" s="16" t="e">
        <f t="shared" si="6"/>
        <v>#REF!</v>
      </c>
      <c r="S41" s="16" t="e">
        <f t="shared" si="7"/>
        <v>#REF!</v>
      </c>
      <c r="T41" s="16" t="e">
        <f t="shared" si="8"/>
        <v>#REF!</v>
      </c>
      <c r="U41" s="16"/>
      <c r="V41" s="16" t="e">
        <f t="shared" si="4"/>
        <v>#REF!</v>
      </c>
      <c r="W41" s="16" t="e">
        <f t="shared" si="5"/>
        <v>#REF!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18" customFormat="1" ht="15.75" hidden="1">
      <c r="A42" s="15">
        <v>48</v>
      </c>
      <c r="B42" s="29">
        <v>34</v>
      </c>
      <c r="C42" s="30"/>
      <c r="D42" s="31"/>
      <c r="E42" s="32"/>
      <c r="F42" s="31"/>
      <c r="G42" s="33"/>
      <c r="H42" s="16" t="e">
        <f>ABS(#REF!-#REF!)</f>
        <v>#REF!</v>
      </c>
      <c r="I42" s="16"/>
      <c r="J42" s="16" t="e">
        <f>IF(AND(OR(#REF!&lt;50,#REF!&lt;50),#REF!&gt;=50),1,0)</f>
        <v>#REF!</v>
      </c>
      <c r="K42" s="16" t="e">
        <f>IF(AND(#REF!&lt;50,#REF!&lt;50),1,0)</f>
        <v>#REF!</v>
      </c>
      <c r="L42" s="16" t="e">
        <f>IF(OR(AND(AND(70&lt;#REF!,#REF!&gt;=50),AND(50&lt;=#REF!,#REF!&lt;70)),AND(AND(50&lt;=#REF!,#REF!&lt;70),AND(70&gt;#REF!,#REF!&gt;=50))),1,0)</f>
        <v>#REF!</v>
      </c>
      <c r="M42" s="16" t="e">
        <f>IF(OR(AND(AND(80&lt;#REF!,#REF!&gt;=70),AND(70&lt;=#REF!,#REF!&lt;80)),AND(AND(70&lt;=#REF!,#REF!&lt;80),AND(80&gt;#REF!,#REF!&gt;=70))),1,0)</f>
        <v>#REF!</v>
      </c>
      <c r="N42" s="16" t="e">
        <f>IF(OR(AND(AND(90&lt;#REF!,#REF!&gt;=80),AND(80&lt;=#REF!,#REF!&lt;90)),AND(AND(80&lt;=#REF!,#REF!&lt;90),AND(90&gt;#REF!,#REF!&gt;=80))),1,0)</f>
        <v>#REF!</v>
      </c>
      <c r="O42" s="16" t="e">
        <f>IF(AND(#REF!&gt;=90,#REF!&gt;=90),1,0)</f>
        <v>#REF!</v>
      </c>
      <c r="P42" s="16" t="e">
        <f>IF(#REF!&lt;50,"Không đạt",IF(AND(#REF!&gt;=50,#REF!&lt;70),"Trung bình",IF(AND(#REF!&gt;=70,#REF!&lt;80),"Khá",IF(AND(#REF!&gt;=80,#REF!&lt;90),"Tốt","Xuất sắc"))))</f>
        <v>#REF!</v>
      </c>
      <c r="Q42" s="16" t="e">
        <f>IF(#REF!&lt;50,"Không đạt",IF(AND(#REF!&gt;=50,#REF!&lt;70),"Trung bình",IF(AND(#REF!&gt;=70,#REF!&lt;80),"Khá",IF(AND(#REF!&gt;=80,#REF!&lt;90),"Tốt","Xuất sắc"))))</f>
        <v>#REF!</v>
      </c>
      <c r="R42" s="16" t="e">
        <f t="shared" si="6"/>
        <v>#REF!</v>
      </c>
      <c r="S42" s="16" t="e">
        <f t="shared" si="7"/>
        <v>#REF!</v>
      </c>
      <c r="T42" s="16" t="e">
        <f t="shared" si="8"/>
        <v>#REF!</v>
      </c>
      <c r="U42" s="16"/>
      <c r="V42" s="16" t="e">
        <f t="shared" si="4"/>
        <v>#REF!</v>
      </c>
      <c r="W42" s="16" t="e">
        <f t="shared" si="5"/>
        <v>#REF!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18" customFormat="1" ht="15.75" hidden="1">
      <c r="A43" s="15">
        <v>49</v>
      </c>
      <c r="B43" s="29">
        <v>35</v>
      </c>
      <c r="C43" s="30"/>
      <c r="D43" s="31"/>
      <c r="E43" s="32"/>
      <c r="F43" s="31"/>
      <c r="G43" s="33"/>
      <c r="H43" s="16" t="e">
        <f>ABS(#REF!-#REF!)</f>
        <v>#REF!</v>
      </c>
      <c r="I43" s="16"/>
      <c r="J43" s="16" t="e">
        <f>IF(AND(OR(#REF!&lt;50,#REF!&lt;50),#REF!&gt;=50),1,0)</f>
        <v>#REF!</v>
      </c>
      <c r="K43" s="16" t="e">
        <f>IF(AND(#REF!&lt;50,#REF!&lt;50),1,0)</f>
        <v>#REF!</v>
      </c>
      <c r="L43" s="16" t="e">
        <f>IF(OR(AND(AND(70&lt;#REF!,#REF!&gt;=50),AND(50&lt;=#REF!,#REF!&lt;70)),AND(AND(50&lt;=#REF!,#REF!&lt;70),AND(70&gt;#REF!,#REF!&gt;=50))),1,0)</f>
        <v>#REF!</v>
      </c>
      <c r="M43" s="16" t="e">
        <f>IF(OR(AND(AND(80&lt;#REF!,#REF!&gt;=70),AND(70&lt;=#REF!,#REF!&lt;80)),AND(AND(70&lt;=#REF!,#REF!&lt;80),AND(80&gt;#REF!,#REF!&gt;=70))),1,0)</f>
        <v>#REF!</v>
      </c>
      <c r="N43" s="16" t="e">
        <f>IF(OR(AND(AND(90&lt;#REF!,#REF!&gt;=80),AND(80&lt;=#REF!,#REF!&lt;90)),AND(AND(80&lt;=#REF!,#REF!&lt;90),AND(90&gt;#REF!,#REF!&gt;=80))),1,0)</f>
        <v>#REF!</v>
      </c>
      <c r="O43" s="16" t="e">
        <f>IF(AND(#REF!&gt;=90,#REF!&gt;=90),1,0)</f>
        <v>#REF!</v>
      </c>
      <c r="P43" s="16" t="e">
        <f>IF(#REF!&lt;50,"Không đạt",IF(AND(#REF!&gt;=50,#REF!&lt;70),"Trung bình",IF(AND(#REF!&gt;=70,#REF!&lt;80),"Khá",IF(AND(#REF!&gt;=80,#REF!&lt;90),"Tốt","Xuất sắc"))))</f>
        <v>#REF!</v>
      </c>
      <c r="Q43" s="16" t="e">
        <f>IF(#REF!&lt;50,"Không đạt",IF(AND(#REF!&gt;=50,#REF!&lt;70),"Trung bình",IF(AND(#REF!&gt;=70,#REF!&lt;80),"Khá",IF(AND(#REF!&gt;=80,#REF!&lt;90),"Tốt","Xuất sắc"))))</f>
        <v>#REF!</v>
      </c>
      <c r="R43" s="16" t="e">
        <f t="shared" si="6"/>
        <v>#REF!</v>
      </c>
      <c r="S43" s="16" t="e">
        <f t="shared" si="7"/>
        <v>#REF!</v>
      </c>
      <c r="T43" s="16" t="e">
        <f t="shared" si="8"/>
        <v>#REF!</v>
      </c>
      <c r="U43" s="16"/>
      <c r="V43" s="16" t="e">
        <f t="shared" si="4"/>
        <v>#REF!</v>
      </c>
      <c r="W43" s="16" t="e">
        <f t="shared" si="5"/>
        <v>#REF!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18" customFormat="1" ht="15.75" hidden="1">
      <c r="A44" s="15">
        <v>50</v>
      </c>
      <c r="B44" s="29">
        <v>36</v>
      </c>
      <c r="C44" s="30"/>
      <c r="D44" s="31"/>
      <c r="E44" s="32"/>
      <c r="F44" s="31"/>
      <c r="G44" s="33"/>
      <c r="H44" s="16" t="e">
        <f>ABS(#REF!-#REF!)</f>
        <v>#REF!</v>
      </c>
      <c r="I44" s="16"/>
      <c r="J44" s="16" t="e">
        <f>IF(AND(OR(#REF!&lt;50,#REF!&lt;50),#REF!&gt;=50),1,0)</f>
        <v>#REF!</v>
      </c>
      <c r="K44" s="16" t="e">
        <f>IF(AND(#REF!&lt;50,#REF!&lt;50),1,0)</f>
        <v>#REF!</v>
      </c>
      <c r="L44" s="16" t="e">
        <f>IF(OR(AND(AND(70&lt;#REF!,#REF!&gt;=50),AND(50&lt;=#REF!,#REF!&lt;70)),AND(AND(50&lt;=#REF!,#REF!&lt;70),AND(70&gt;#REF!,#REF!&gt;=50))),1,0)</f>
        <v>#REF!</v>
      </c>
      <c r="M44" s="16" t="e">
        <f>IF(OR(AND(AND(80&lt;#REF!,#REF!&gt;=70),AND(70&lt;=#REF!,#REF!&lt;80)),AND(AND(70&lt;=#REF!,#REF!&lt;80),AND(80&gt;#REF!,#REF!&gt;=70))),1,0)</f>
        <v>#REF!</v>
      </c>
      <c r="N44" s="16" t="e">
        <f>IF(OR(AND(AND(90&lt;#REF!,#REF!&gt;=80),AND(80&lt;=#REF!,#REF!&lt;90)),AND(AND(80&lt;=#REF!,#REF!&lt;90),AND(90&gt;#REF!,#REF!&gt;=80))),1,0)</f>
        <v>#REF!</v>
      </c>
      <c r="O44" s="16" t="e">
        <f>IF(AND(#REF!&gt;=90,#REF!&gt;=90),1,0)</f>
        <v>#REF!</v>
      </c>
      <c r="P44" s="16" t="e">
        <f>IF(#REF!&lt;50,"Không đạt",IF(AND(#REF!&gt;=50,#REF!&lt;70),"Trung bình",IF(AND(#REF!&gt;=70,#REF!&lt;80),"Khá",IF(AND(#REF!&gt;=80,#REF!&lt;90),"Tốt","Xuất sắc"))))</f>
        <v>#REF!</v>
      </c>
      <c r="Q44" s="16" t="e">
        <f>IF(#REF!&lt;50,"Không đạt",IF(AND(#REF!&gt;=50,#REF!&lt;70),"Trung bình",IF(AND(#REF!&gt;=70,#REF!&lt;80),"Khá",IF(AND(#REF!&gt;=80,#REF!&lt;90),"Tốt","Xuất sắc"))))</f>
        <v>#REF!</v>
      </c>
      <c r="R44" s="16" t="e">
        <f t="shared" si="6"/>
        <v>#REF!</v>
      </c>
      <c r="S44" s="16" t="e">
        <f t="shared" si="7"/>
        <v>#REF!</v>
      </c>
      <c r="T44" s="16" t="e">
        <f t="shared" si="8"/>
        <v>#REF!</v>
      </c>
      <c r="U44" s="16"/>
      <c r="V44" s="16" t="e">
        <f t="shared" si="4"/>
        <v>#REF!</v>
      </c>
      <c r="W44" s="16" t="e">
        <f t="shared" si="5"/>
        <v>#REF!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18" customFormat="1" ht="15.75" hidden="1">
      <c r="A45" s="15">
        <v>54</v>
      </c>
      <c r="B45" s="29">
        <v>37</v>
      </c>
      <c r="C45" s="30"/>
      <c r="D45" s="31"/>
      <c r="E45" s="32"/>
      <c r="F45" s="31"/>
      <c r="G45" s="33"/>
      <c r="H45" s="16" t="e">
        <f>ABS(#REF!-#REF!)</f>
        <v>#REF!</v>
      </c>
      <c r="I45" s="16"/>
      <c r="J45" s="16" t="e">
        <f>IF(AND(OR(#REF!&lt;50,#REF!&lt;50),#REF!&gt;=50),1,0)</f>
        <v>#REF!</v>
      </c>
      <c r="K45" s="16" t="e">
        <f>IF(AND(#REF!&lt;50,#REF!&lt;50),1,0)</f>
        <v>#REF!</v>
      </c>
      <c r="L45" s="16" t="e">
        <f>IF(OR(AND(AND(70&lt;#REF!,#REF!&gt;=50),AND(50&lt;=#REF!,#REF!&lt;70)),AND(AND(50&lt;=#REF!,#REF!&lt;70),AND(70&gt;#REF!,#REF!&gt;=50))),1,0)</f>
        <v>#REF!</v>
      </c>
      <c r="M45" s="16" t="e">
        <f>IF(OR(AND(AND(80&lt;#REF!,#REF!&gt;=70),AND(70&lt;=#REF!,#REF!&lt;80)),AND(AND(70&lt;=#REF!,#REF!&lt;80),AND(80&gt;#REF!,#REF!&gt;=70))),1,0)</f>
        <v>#REF!</v>
      </c>
      <c r="N45" s="16" t="e">
        <f>IF(OR(AND(AND(90&lt;#REF!,#REF!&gt;=80),AND(80&lt;=#REF!,#REF!&lt;90)),AND(AND(80&lt;=#REF!,#REF!&lt;90),AND(90&gt;#REF!,#REF!&gt;=80))),1,0)</f>
        <v>#REF!</v>
      </c>
      <c r="O45" s="16" t="e">
        <f>IF(AND(#REF!&gt;=90,#REF!&gt;=90),1,0)</f>
        <v>#REF!</v>
      </c>
      <c r="P45" s="16" t="e">
        <f>IF(#REF!&lt;50,"Không đạt",IF(AND(#REF!&gt;=50,#REF!&lt;70),"Trung bình",IF(AND(#REF!&gt;=70,#REF!&lt;80),"Khá",IF(AND(#REF!&gt;=80,#REF!&lt;90),"Tốt","Xuất sắc"))))</f>
        <v>#REF!</v>
      </c>
      <c r="Q45" s="16" t="e">
        <f>IF(#REF!&lt;50,"Không đạt",IF(AND(#REF!&gt;=50,#REF!&lt;70),"Trung bình",IF(AND(#REF!&gt;=70,#REF!&lt;80),"Khá",IF(AND(#REF!&gt;=80,#REF!&lt;90),"Tốt","Xuất sắc"))))</f>
        <v>#REF!</v>
      </c>
      <c r="R45" s="16" t="e">
        <f t="shared" si="6"/>
        <v>#REF!</v>
      </c>
      <c r="S45" s="16" t="e">
        <f t="shared" si="7"/>
        <v>#REF!</v>
      </c>
      <c r="T45" s="16" t="e">
        <f t="shared" si="8"/>
        <v>#REF!</v>
      </c>
      <c r="U45" s="16"/>
      <c r="V45" s="16" t="e">
        <f t="shared" si="4"/>
        <v>#REF!</v>
      </c>
      <c r="W45" s="16" t="e">
        <f t="shared" si="5"/>
        <v>#REF!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18" customFormat="1" ht="15.75" hidden="1">
      <c r="A46" s="15">
        <v>55</v>
      </c>
      <c r="B46" s="29">
        <v>38</v>
      </c>
      <c r="C46" s="30"/>
      <c r="D46" s="31"/>
      <c r="E46" s="32"/>
      <c r="F46" s="31"/>
      <c r="G46" s="33"/>
      <c r="H46" s="16" t="e">
        <f>ABS(#REF!-#REF!)</f>
        <v>#REF!</v>
      </c>
      <c r="I46" s="16"/>
      <c r="J46" s="16" t="e">
        <f>IF(AND(OR(#REF!&lt;50,#REF!&lt;50),#REF!&gt;=50),1,0)</f>
        <v>#REF!</v>
      </c>
      <c r="K46" s="16" t="e">
        <f>IF(AND(#REF!&lt;50,#REF!&lt;50),1,0)</f>
        <v>#REF!</v>
      </c>
      <c r="L46" s="16" t="e">
        <f>IF(OR(AND(AND(70&lt;#REF!,#REF!&gt;=50),AND(50&lt;=#REF!,#REF!&lt;70)),AND(AND(50&lt;=#REF!,#REF!&lt;70),AND(70&gt;#REF!,#REF!&gt;=50))),1,0)</f>
        <v>#REF!</v>
      </c>
      <c r="M46" s="16" t="e">
        <f>IF(OR(AND(AND(80&lt;#REF!,#REF!&gt;=70),AND(70&lt;=#REF!,#REF!&lt;80)),AND(AND(70&lt;=#REF!,#REF!&lt;80),AND(80&gt;#REF!,#REF!&gt;=70))),1,0)</f>
        <v>#REF!</v>
      </c>
      <c r="N46" s="16" t="e">
        <f>IF(OR(AND(AND(90&lt;#REF!,#REF!&gt;=80),AND(80&lt;=#REF!,#REF!&lt;90)),AND(AND(80&lt;=#REF!,#REF!&lt;90),AND(90&gt;#REF!,#REF!&gt;=80))),1,0)</f>
        <v>#REF!</v>
      </c>
      <c r="O46" s="16" t="e">
        <f>IF(AND(#REF!&gt;=90,#REF!&gt;=90),1,0)</f>
        <v>#REF!</v>
      </c>
      <c r="P46" s="16" t="e">
        <f>IF(#REF!&lt;50,"Không đạt",IF(AND(#REF!&gt;=50,#REF!&lt;70),"Trung bình",IF(AND(#REF!&gt;=70,#REF!&lt;80),"Khá",IF(AND(#REF!&gt;=80,#REF!&lt;90),"Tốt","Xuất sắc"))))</f>
        <v>#REF!</v>
      </c>
      <c r="Q46" s="16" t="e">
        <f>IF(#REF!&lt;50,"Không đạt",IF(AND(#REF!&gt;=50,#REF!&lt;70),"Trung bình",IF(AND(#REF!&gt;=70,#REF!&lt;80),"Khá",IF(AND(#REF!&gt;=80,#REF!&lt;90),"Tốt","Xuất sắc"))))</f>
        <v>#REF!</v>
      </c>
      <c r="R46" s="16" t="e">
        <f t="shared" si="6"/>
        <v>#REF!</v>
      </c>
      <c r="S46" s="16" t="e">
        <f t="shared" si="7"/>
        <v>#REF!</v>
      </c>
      <c r="T46" s="16" t="e">
        <f t="shared" si="8"/>
        <v>#REF!</v>
      </c>
      <c r="U46" s="16"/>
      <c r="V46" s="16" t="e">
        <f t="shared" si="4"/>
        <v>#REF!</v>
      </c>
      <c r="W46" s="16" t="e">
        <f t="shared" si="5"/>
        <v>#REF!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8" customFormat="1" ht="15.75" hidden="1">
      <c r="A47" s="15">
        <v>56</v>
      </c>
      <c r="B47" s="29">
        <v>39</v>
      </c>
      <c r="C47" s="30"/>
      <c r="D47" s="31"/>
      <c r="E47" s="32"/>
      <c r="F47" s="31"/>
      <c r="G47" s="33"/>
      <c r="H47" s="16" t="e">
        <f>ABS(#REF!-#REF!)</f>
        <v>#REF!</v>
      </c>
      <c r="I47" s="16"/>
      <c r="J47" s="16" t="e">
        <f>IF(AND(OR(#REF!&lt;50,#REF!&lt;50),#REF!&gt;=50),1,0)</f>
        <v>#REF!</v>
      </c>
      <c r="K47" s="16" t="e">
        <f>IF(AND(#REF!&lt;50,#REF!&lt;50),1,0)</f>
        <v>#REF!</v>
      </c>
      <c r="L47" s="16" t="e">
        <f>IF(OR(AND(AND(70&lt;#REF!,#REF!&gt;=50),AND(50&lt;=#REF!,#REF!&lt;70)),AND(AND(50&lt;=#REF!,#REF!&lt;70),AND(70&gt;#REF!,#REF!&gt;=50))),1,0)</f>
        <v>#REF!</v>
      </c>
      <c r="M47" s="16" t="e">
        <f>IF(OR(AND(AND(80&lt;#REF!,#REF!&gt;=70),AND(70&lt;=#REF!,#REF!&lt;80)),AND(AND(70&lt;=#REF!,#REF!&lt;80),AND(80&gt;#REF!,#REF!&gt;=70))),1,0)</f>
        <v>#REF!</v>
      </c>
      <c r="N47" s="16" t="e">
        <f>IF(OR(AND(AND(90&lt;#REF!,#REF!&gt;=80),AND(80&lt;=#REF!,#REF!&lt;90)),AND(AND(80&lt;=#REF!,#REF!&lt;90),AND(90&gt;#REF!,#REF!&gt;=80))),1,0)</f>
        <v>#REF!</v>
      </c>
      <c r="O47" s="16" t="e">
        <f>IF(AND(#REF!&gt;=90,#REF!&gt;=90),1,0)</f>
        <v>#REF!</v>
      </c>
      <c r="P47" s="16" t="e">
        <f>IF(#REF!&lt;50,"Không đạt",IF(AND(#REF!&gt;=50,#REF!&lt;70),"Trung bình",IF(AND(#REF!&gt;=70,#REF!&lt;80),"Khá",IF(AND(#REF!&gt;=80,#REF!&lt;90),"Tốt","Xuất sắc"))))</f>
        <v>#REF!</v>
      </c>
      <c r="Q47" s="16" t="e">
        <f>IF(#REF!&lt;50,"Không đạt",IF(AND(#REF!&gt;=50,#REF!&lt;70),"Trung bình",IF(AND(#REF!&gt;=70,#REF!&lt;80),"Khá",IF(AND(#REF!&gt;=80,#REF!&lt;90),"Tốt","Xuất sắc"))))</f>
        <v>#REF!</v>
      </c>
      <c r="R47" s="16" t="e">
        <f t="shared" si="6"/>
        <v>#REF!</v>
      </c>
      <c r="S47" s="16" t="e">
        <f t="shared" si="7"/>
        <v>#REF!</v>
      </c>
      <c r="T47" s="16" t="e">
        <f t="shared" si="8"/>
        <v>#REF!</v>
      </c>
      <c r="U47" s="16"/>
      <c r="V47" s="16" t="e">
        <f t="shared" si="4"/>
        <v>#REF!</v>
      </c>
      <c r="W47" s="16" t="e">
        <f t="shared" si="5"/>
        <v>#REF!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18" customFormat="1" ht="15.75" hidden="1">
      <c r="A48" s="15">
        <v>58</v>
      </c>
      <c r="B48" s="29">
        <v>40</v>
      </c>
      <c r="C48" s="30"/>
      <c r="D48" s="31"/>
      <c r="E48" s="32"/>
      <c r="F48" s="31"/>
      <c r="G48" s="33"/>
      <c r="H48" s="16" t="e">
        <f>ABS(#REF!-#REF!)</f>
        <v>#REF!</v>
      </c>
      <c r="I48" s="16"/>
      <c r="J48" s="16" t="e">
        <f>IF(AND(OR(#REF!&lt;50,#REF!&lt;50),#REF!&gt;=50),1,0)</f>
        <v>#REF!</v>
      </c>
      <c r="K48" s="16" t="e">
        <f>IF(AND(#REF!&lt;50,#REF!&lt;50),1,0)</f>
        <v>#REF!</v>
      </c>
      <c r="L48" s="16" t="e">
        <f>IF(OR(AND(AND(70&lt;#REF!,#REF!&gt;=50),AND(50&lt;=#REF!,#REF!&lt;70)),AND(AND(50&lt;=#REF!,#REF!&lt;70),AND(70&gt;#REF!,#REF!&gt;=50))),1,0)</f>
        <v>#REF!</v>
      </c>
      <c r="M48" s="16" t="e">
        <f>IF(OR(AND(AND(80&lt;#REF!,#REF!&gt;=70),AND(70&lt;=#REF!,#REF!&lt;80)),AND(AND(70&lt;=#REF!,#REF!&lt;80),AND(80&gt;#REF!,#REF!&gt;=70))),1,0)</f>
        <v>#REF!</v>
      </c>
      <c r="N48" s="16" t="e">
        <f>IF(OR(AND(AND(90&lt;#REF!,#REF!&gt;=80),AND(80&lt;=#REF!,#REF!&lt;90)),AND(AND(80&lt;=#REF!,#REF!&lt;90),AND(90&gt;#REF!,#REF!&gt;=80))),1,0)</f>
        <v>#REF!</v>
      </c>
      <c r="O48" s="16" t="e">
        <f>IF(AND(#REF!&gt;=90,#REF!&gt;=90),1,0)</f>
        <v>#REF!</v>
      </c>
      <c r="P48" s="16" t="e">
        <f>IF(#REF!&lt;50,"Không đạt",IF(AND(#REF!&gt;=50,#REF!&lt;70),"Trung bình",IF(AND(#REF!&gt;=70,#REF!&lt;80),"Khá",IF(AND(#REF!&gt;=80,#REF!&lt;90),"Tốt","Xuất sắc"))))</f>
        <v>#REF!</v>
      </c>
      <c r="Q48" s="16" t="e">
        <f>IF(#REF!&lt;50,"Không đạt",IF(AND(#REF!&gt;=50,#REF!&lt;70),"Trung bình",IF(AND(#REF!&gt;=70,#REF!&lt;80),"Khá",IF(AND(#REF!&gt;=80,#REF!&lt;90),"Tốt","Xuất sắc"))))</f>
        <v>#REF!</v>
      </c>
      <c r="R48" s="16" t="e">
        <f t="shared" si="6"/>
        <v>#REF!</v>
      </c>
      <c r="S48" s="16" t="e">
        <f t="shared" si="7"/>
        <v>#REF!</v>
      </c>
      <c r="T48" s="16" t="e">
        <f t="shared" si="8"/>
        <v>#REF!</v>
      </c>
      <c r="U48" s="16"/>
      <c r="V48" s="16" t="e">
        <f t="shared" si="4"/>
        <v>#REF!</v>
      </c>
      <c r="W48" s="16" t="e">
        <f t="shared" si="5"/>
        <v>#REF!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18" customFormat="1" ht="15.75" hidden="1">
      <c r="A49" s="15">
        <v>60</v>
      </c>
      <c r="B49" s="29">
        <v>41</v>
      </c>
      <c r="C49" s="30"/>
      <c r="D49" s="31"/>
      <c r="E49" s="32"/>
      <c r="F49" s="31"/>
      <c r="G49" s="33"/>
      <c r="H49" s="16" t="e">
        <f>ABS(#REF!-#REF!)</f>
        <v>#REF!</v>
      </c>
      <c r="I49" s="16"/>
      <c r="J49" s="16" t="e">
        <f>IF(AND(OR(#REF!&lt;50,#REF!&lt;50),#REF!&gt;=50),1,0)</f>
        <v>#REF!</v>
      </c>
      <c r="K49" s="16" t="e">
        <f>IF(AND(#REF!&lt;50,#REF!&lt;50),1,0)</f>
        <v>#REF!</v>
      </c>
      <c r="L49" s="16" t="e">
        <f>IF(OR(AND(AND(70&lt;#REF!,#REF!&gt;=50),AND(50&lt;=#REF!,#REF!&lt;70)),AND(AND(50&lt;=#REF!,#REF!&lt;70),AND(70&gt;#REF!,#REF!&gt;=50))),1,0)</f>
        <v>#REF!</v>
      </c>
      <c r="M49" s="16" t="e">
        <f>IF(OR(AND(AND(80&lt;#REF!,#REF!&gt;=70),AND(70&lt;=#REF!,#REF!&lt;80)),AND(AND(70&lt;=#REF!,#REF!&lt;80),AND(80&gt;#REF!,#REF!&gt;=70))),1,0)</f>
        <v>#REF!</v>
      </c>
      <c r="N49" s="16" t="e">
        <f>IF(OR(AND(AND(90&lt;#REF!,#REF!&gt;=80),AND(80&lt;=#REF!,#REF!&lt;90)),AND(AND(80&lt;=#REF!,#REF!&lt;90),AND(90&gt;#REF!,#REF!&gt;=80))),1,0)</f>
        <v>#REF!</v>
      </c>
      <c r="O49" s="16" t="e">
        <f>IF(AND(#REF!&gt;=90,#REF!&gt;=90),1,0)</f>
        <v>#REF!</v>
      </c>
      <c r="P49" s="16" t="e">
        <f>IF(#REF!&lt;50,"Không đạt",IF(AND(#REF!&gt;=50,#REF!&lt;70),"Trung bình",IF(AND(#REF!&gt;=70,#REF!&lt;80),"Khá",IF(AND(#REF!&gt;=80,#REF!&lt;90),"Tốt","Xuất sắc"))))</f>
        <v>#REF!</v>
      </c>
      <c r="Q49" s="16" t="e">
        <f>IF(#REF!&lt;50,"Không đạt",IF(AND(#REF!&gt;=50,#REF!&lt;70),"Trung bình",IF(AND(#REF!&gt;=70,#REF!&lt;80),"Khá",IF(AND(#REF!&gt;=80,#REF!&lt;90),"Tốt","Xuất sắc"))))</f>
        <v>#REF!</v>
      </c>
      <c r="R49" s="16" t="e">
        <f t="shared" si="6"/>
        <v>#REF!</v>
      </c>
      <c r="S49" s="16" t="e">
        <f t="shared" si="7"/>
        <v>#REF!</v>
      </c>
      <c r="T49" s="16" t="e">
        <f t="shared" si="8"/>
        <v>#REF!</v>
      </c>
      <c r="U49" s="16"/>
      <c r="V49" s="16" t="e">
        <f t="shared" si="4"/>
        <v>#REF!</v>
      </c>
      <c r="W49" s="16" t="e">
        <f t="shared" si="5"/>
        <v>#REF!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18" customFormat="1" ht="15.75" hidden="1">
      <c r="A50" s="15">
        <v>61</v>
      </c>
      <c r="B50" s="29">
        <v>42</v>
      </c>
      <c r="C50" s="30"/>
      <c r="D50" s="31"/>
      <c r="E50" s="32"/>
      <c r="F50" s="31"/>
      <c r="G50" s="33"/>
      <c r="H50" s="16" t="e">
        <f>ABS(#REF!-#REF!)</f>
        <v>#REF!</v>
      </c>
      <c r="I50" s="16"/>
      <c r="J50" s="16" t="e">
        <f>IF(AND(OR(#REF!&lt;50,#REF!&lt;50),#REF!&gt;=50),1,0)</f>
        <v>#REF!</v>
      </c>
      <c r="K50" s="16" t="e">
        <f>IF(AND(#REF!&lt;50,#REF!&lt;50),1,0)</f>
        <v>#REF!</v>
      </c>
      <c r="L50" s="16" t="e">
        <f>IF(OR(AND(AND(70&lt;#REF!,#REF!&gt;=50),AND(50&lt;=#REF!,#REF!&lt;70)),AND(AND(50&lt;=#REF!,#REF!&lt;70),AND(70&gt;#REF!,#REF!&gt;=50))),1,0)</f>
        <v>#REF!</v>
      </c>
      <c r="M50" s="16" t="e">
        <f>IF(OR(AND(AND(80&lt;#REF!,#REF!&gt;=70),AND(70&lt;=#REF!,#REF!&lt;80)),AND(AND(70&lt;=#REF!,#REF!&lt;80),AND(80&gt;#REF!,#REF!&gt;=70))),1,0)</f>
        <v>#REF!</v>
      </c>
      <c r="N50" s="16" t="e">
        <f>IF(OR(AND(AND(90&lt;#REF!,#REF!&gt;=80),AND(80&lt;=#REF!,#REF!&lt;90)),AND(AND(80&lt;=#REF!,#REF!&lt;90),AND(90&gt;#REF!,#REF!&gt;=80))),1,0)</f>
        <v>#REF!</v>
      </c>
      <c r="O50" s="16" t="e">
        <f>IF(AND(#REF!&gt;=90,#REF!&gt;=90),1,0)</f>
        <v>#REF!</v>
      </c>
      <c r="P50" s="16" t="e">
        <f>IF(#REF!&lt;50,"Không đạt",IF(AND(#REF!&gt;=50,#REF!&lt;70),"Trung bình",IF(AND(#REF!&gt;=70,#REF!&lt;80),"Khá",IF(AND(#REF!&gt;=80,#REF!&lt;90),"Tốt","Xuất sắc"))))</f>
        <v>#REF!</v>
      </c>
      <c r="Q50" s="16" t="e">
        <f>IF(#REF!&lt;50,"Không đạt",IF(AND(#REF!&gt;=50,#REF!&lt;70),"Trung bình",IF(AND(#REF!&gt;=70,#REF!&lt;80),"Khá",IF(AND(#REF!&gt;=80,#REF!&lt;90),"Tốt","Xuất sắc"))))</f>
        <v>#REF!</v>
      </c>
      <c r="R50" s="16" t="e">
        <f t="shared" si="6"/>
        <v>#REF!</v>
      </c>
      <c r="S50" s="16" t="e">
        <f t="shared" si="7"/>
        <v>#REF!</v>
      </c>
      <c r="T50" s="16" t="e">
        <f t="shared" si="8"/>
        <v>#REF!</v>
      </c>
      <c r="U50" s="16"/>
      <c r="V50" s="16" t="e">
        <f t="shared" si="4"/>
        <v>#REF!</v>
      </c>
      <c r="W50" s="16" t="e">
        <f t="shared" si="5"/>
        <v>#REF!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18" customFormat="1" ht="15.75" hidden="1">
      <c r="A51" s="15">
        <v>62</v>
      </c>
      <c r="B51" s="29">
        <v>43</v>
      </c>
      <c r="C51" s="30"/>
      <c r="D51" s="31"/>
      <c r="E51" s="32"/>
      <c r="F51" s="31"/>
      <c r="G51" s="33"/>
      <c r="H51" s="16" t="e">
        <f>ABS(#REF!-#REF!)</f>
        <v>#REF!</v>
      </c>
      <c r="I51" s="16"/>
      <c r="J51" s="16" t="e">
        <f>IF(AND(OR(#REF!&lt;50,#REF!&lt;50),#REF!&gt;=50),1,0)</f>
        <v>#REF!</v>
      </c>
      <c r="K51" s="16" t="e">
        <f>IF(AND(#REF!&lt;50,#REF!&lt;50),1,0)</f>
        <v>#REF!</v>
      </c>
      <c r="L51" s="16" t="e">
        <f>IF(OR(AND(AND(70&lt;#REF!,#REF!&gt;=50),AND(50&lt;=#REF!,#REF!&lt;70)),AND(AND(50&lt;=#REF!,#REF!&lt;70),AND(70&gt;#REF!,#REF!&gt;=50))),1,0)</f>
        <v>#REF!</v>
      </c>
      <c r="M51" s="16" t="e">
        <f>IF(OR(AND(AND(80&lt;#REF!,#REF!&gt;=70),AND(70&lt;=#REF!,#REF!&lt;80)),AND(AND(70&lt;=#REF!,#REF!&lt;80),AND(80&gt;#REF!,#REF!&gt;=70))),1,0)</f>
        <v>#REF!</v>
      </c>
      <c r="N51" s="16" t="e">
        <f>IF(OR(AND(AND(90&lt;#REF!,#REF!&gt;=80),AND(80&lt;=#REF!,#REF!&lt;90)),AND(AND(80&lt;=#REF!,#REF!&lt;90),AND(90&gt;#REF!,#REF!&gt;=80))),1,0)</f>
        <v>#REF!</v>
      </c>
      <c r="O51" s="16" t="e">
        <f>IF(AND(#REF!&gt;=90,#REF!&gt;=90),1,0)</f>
        <v>#REF!</v>
      </c>
      <c r="P51" s="16" t="e">
        <f>IF(#REF!&lt;50,"Không đạt",IF(AND(#REF!&gt;=50,#REF!&lt;70),"Trung bình",IF(AND(#REF!&gt;=70,#REF!&lt;80),"Khá",IF(AND(#REF!&gt;=80,#REF!&lt;90),"Tốt","Xuất sắc"))))</f>
        <v>#REF!</v>
      </c>
      <c r="Q51" s="16" t="e">
        <f>IF(#REF!&lt;50,"Không đạt",IF(AND(#REF!&gt;=50,#REF!&lt;70),"Trung bình",IF(AND(#REF!&gt;=70,#REF!&lt;80),"Khá",IF(AND(#REF!&gt;=80,#REF!&lt;90),"Tốt","Xuất sắc"))))</f>
        <v>#REF!</v>
      </c>
      <c r="R51" s="16" t="e">
        <f t="shared" si="6"/>
        <v>#REF!</v>
      </c>
      <c r="S51" s="16" t="e">
        <f t="shared" si="7"/>
        <v>#REF!</v>
      </c>
      <c r="T51" s="16" t="e">
        <f t="shared" si="8"/>
        <v>#REF!</v>
      </c>
      <c r="U51" s="16"/>
      <c r="V51" s="16" t="e">
        <f t="shared" si="4"/>
        <v>#REF!</v>
      </c>
      <c r="W51" s="16" t="e">
        <f t="shared" si="5"/>
        <v>#REF!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18" customFormat="1" ht="15.75" hidden="1">
      <c r="A52" s="15">
        <v>65</v>
      </c>
      <c r="B52" s="29">
        <v>44</v>
      </c>
      <c r="C52" s="30"/>
      <c r="D52" s="31"/>
      <c r="E52" s="32"/>
      <c r="F52" s="31"/>
      <c r="G52" s="33"/>
      <c r="H52" s="16" t="e">
        <f>ABS(#REF!-#REF!)</f>
        <v>#REF!</v>
      </c>
      <c r="I52" s="16"/>
      <c r="J52" s="16" t="e">
        <f>IF(AND(OR(#REF!&lt;50,#REF!&lt;50),#REF!&gt;=50),1,0)</f>
        <v>#REF!</v>
      </c>
      <c r="K52" s="16" t="e">
        <f>IF(AND(#REF!&lt;50,#REF!&lt;50),1,0)</f>
        <v>#REF!</v>
      </c>
      <c r="L52" s="16" t="e">
        <f>IF(OR(AND(AND(70&lt;#REF!,#REF!&gt;=50),AND(50&lt;=#REF!,#REF!&lt;70)),AND(AND(50&lt;=#REF!,#REF!&lt;70),AND(70&gt;#REF!,#REF!&gt;=50))),1,0)</f>
        <v>#REF!</v>
      </c>
      <c r="M52" s="16" t="e">
        <f>IF(OR(AND(AND(80&lt;#REF!,#REF!&gt;=70),AND(70&lt;=#REF!,#REF!&lt;80)),AND(AND(70&lt;=#REF!,#REF!&lt;80),AND(80&gt;#REF!,#REF!&gt;=70))),1,0)</f>
        <v>#REF!</v>
      </c>
      <c r="N52" s="16" t="e">
        <f>IF(OR(AND(AND(90&lt;#REF!,#REF!&gt;=80),AND(80&lt;=#REF!,#REF!&lt;90)),AND(AND(80&lt;=#REF!,#REF!&lt;90),AND(90&gt;#REF!,#REF!&gt;=80))),1,0)</f>
        <v>#REF!</v>
      </c>
      <c r="O52" s="16" t="e">
        <f>IF(AND(#REF!&gt;=90,#REF!&gt;=90),1,0)</f>
        <v>#REF!</v>
      </c>
      <c r="P52" s="16" t="e">
        <f>IF(#REF!&lt;50,"Không đạt",IF(AND(#REF!&gt;=50,#REF!&lt;70),"Trung bình",IF(AND(#REF!&gt;=70,#REF!&lt;80),"Khá",IF(AND(#REF!&gt;=80,#REF!&lt;90),"Tốt","Xuất sắc"))))</f>
        <v>#REF!</v>
      </c>
      <c r="Q52" s="16" t="e">
        <f>IF(#REF!&lt;50,"Không đạt",IF(AND(#REF!&gt;=50,#REF!&lt;70),"Trung bình",IF(AND(#REF!&gt;=70,#REF!&lt;80),"Khá",IF(AND(#REF!&gt;=80,#REF!&lt;90),"Tốt","Xuất sắc"))))</f>
        <v>#REF!</v>
      </c>
      <c r="R52" s="16" t="e">
        <f aca="true" t="shared" si="9" ref="R52:R73">IF(OR(AND(P52="Khá",Q52="Trung bình"),AND(P52="Trung bình",Q52="Khá")),1,0)</f>
        <v>#REF!</v>
      </c>
      <c r="S52" s="16" t="e">
        <f aca="true" t="shared" si="10" ref="S52:S73">IF(OR(AND(P52="Tốt",Q52="Trung bình"),AND(P52="Trung bình",Q52="Tốt")),1,0)</f>
        <v>#REF!</v>
      </c>
      <c r="T52" s="16" t="e">
        <f aca="true" t="shared" si="11" ref="T52:T73">IF(OR(AND(P52="Xuất sắc",Q52="Trung bình"),AND(P52="Trung bình",Q52="Xuất sắc")),1,0)</f>
        <v>#REF!</v>
      </c>
      <c r="U52" s="16"/>
      <c r="V52" s="16" t="e">
        <f t="shared" si="4"/>
        <v>#REF!</v>
      </c>
      <c r="W52" s="16" t="e">
        <f t="shared" si="5"/>
        <v>#REF!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18" customFormat="1" ht="15.75" hidden="1">
      <c r="A53" s="15">
        <v>66</v>
      </c>
      <c r="B53" s="29">
        <v>45</v>
      </c>
      <c r="C53" s="30"/>
      <c r="D53" s="31"/>
      <c r="E53" s="32"/>
      <c r="F53" s="31"/>
      <c r="G53" s="33"/>
      <c r="H53" s="16" t="e">
        <f>ABS(#REF!-#REF!)</f>
        <v>#REF!</v>
      </c>
      <c r="I53" s="16"/>
      <c r="J53" s="16" t="e">
        <f>IF(AND(OR(#REF!&lt;50,#REF!&lt;50),#REF!&gt;=50),1,0)</f>
        <v>#REF!</v>
      </c>
      <c r="K53" s="16" t="e">
        <f>IF(AND(#REF!&lt;50,#REF!&lt;50),1,0)</f>
        <v>#REF!</v>
      </c>
      <c r="L53" s="16" t="e">
        <f>IF(OR(AND(AND(70&lt;#REF!,#REF!&gt;=50),AND(50&lt;=#REF!,#REF!&lt;70)),AND(AND(50&lt;=#REF!,#REF!&lt;70),AND(70&gt;#REF!,#REF!&gt;=50))),1,0)</f>
        <v>#REF!</v>
      </c>
      <c r="M53" s="16" t="e">
        <f>IF(OR(AND(AND(80&lt;#REF!,#REF!&gt;=70),AND(70&lt;=#REF!,#REF!&lt;80)),AND(AND(70&lt;=#REF!,#REF!&lt;80),AND(80&gt;#REF!,#REF!&gt;=70))),1,0)</f>
        <v>#REF!</v>
      </c>
      <c r="N53" s="16" t="e">
        <f>IF(OR(AND(AND(90&lt;#REF!,#REF!&gt;=80),AND(80&lt;=#REF!,#REF!&lt;90)),AND(AND(80&lt;=#REF!,#REF!&lt;90),AND(90&gt;#REF!,#REF!&gt;=80))),1,0)</f>
        <v>#REF!</v>
      </c>
      <c r="O53" s="16" t="e">
        <f>IF(AND(#REF!&gt;=90,#REF!&gt;=90),1,0)</f>
        <v>#REF!</v>
      </c>
      <c r="P53" s="16" t="e">
        <f>IF(#REF!&lt;50,"Không đạt",IF(AND(#REF!&gt;=50,#REF!&lt;70),"Trung bình",IF(AND(#REF!&gt;=70,#REF!&lt;80),"Khá",IF(AND(#REF!&gt;=80,#REF!&lt;90),"Tốt","Xuất sắc"))))</f>
        <v>#REF!</v>
      </c>
      <c r="Q53" s="16" t="e">
        <f>IF(#REF!&lt;50,"Không đạt",IF(AND(#REF!&gt;=50,#REF!&lt;70),"Trung bình",IF(AND(#REF!&gt;=70,#REF!&lt;80),"Khá",IF(AND(#REF!&gt;=80,#REF!&lt;90),"Tốt","Xuất sắc"))))</f>
        <v>#REF!</v>
      </c>
      <c r="R53" s="16" t="e">
        <f t="shared" si="9"/>
        <v>#REF!</v>
      </c>
      <c r="S53" s="16" t="e">
        <f t="shared" si="10"/>
        <v>#REF!</v>
      </c>
      <c r="T53" s="16" t="e">
        <f t="shared" si="11"/>
        <v>#REF!</v>
      </c>
      <c r="U53" s="16"/>
      <c r="V53" s="16" t="e">
        <f aca="true" t="shared" si="12" ref="V53:V98">IF(OR(AND(P53="Khá",T53="Trung bình"),AND(P53="Trung bình",T53="Khá")),1,0)</f>
        <v>#REF!</v>
      </c>
      <c r="W53" s="16" t="e">
        <f aca="true" t="shared" si="13" ref="W53:W98">IF(OR(AND(T53="Khá",OR(U53="Trung bình",U53="Không đạt")),AND(OR(T53="Trung bình",T53="Không đạt"),U53="Khá")),1,0)</f>
        <v>#REF!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18" customFormat="1" ht="15.75" hidden="1">
      <c r="A54" s="15">
        <v>68</v>
      </c>
      <c r="B54" s="29">
        <v>46</v>
      </c>
      <c r="C54" s="30"/>
      <c r="D54" s="31"/>
      <c r="E54" s="32"/>
      <c r="F54" s="31"/>
      <c r="G54" s="33"/>
      <c r="H54" s="16" t="e">
        <f>ABS(#REF!-#REF!)</f>
        <v>#REF!</v>
      </c>
      <c r="I54" s="16"/>
      <c r="J54" s="16" t="e">
        <f>IF(AND(OR(#REF!&lt;50,#REF!&lt;50),#REF!&gt;=50),1,0)</f>
        <v>#REF!</v>
      </c>
      <c r="K54" s="16" t="e">
        <f>IF(AND(#REF!&lt;50,#REF!&lt;50),1,0)</f>
        <v>#REF!</v>
      </c>
      <c r="L54" s="16" t="e">
        <f>IF(OR(AND(AND(70&lt;#REF!,#REF!&gt;=50),AND(50&lt;=#REF!,#REF!&lt;70)),AND(AND(50&lt;=#REF!,#REF!&lt;70),AND(70&gt;#REF!,#REF!&gt;=50))),1,0)</f>
        <v>#REF!</v>
      </c>
      <c r="M54" s="16" t="e">
        <f>IF(OR(AND(AND(80&lt;#REF!,#REF!&gt;=70),AND(70&lt;=#REF!,#REF!&lt;80)),AND(AND(70&lt;=#REF!,#REF!&lt;80),AND(80&gt;#REF!,#REF!&gt;=70))),1,0)</f>
        <v>#REF!</v>
      </c>
      <c r="N54" s="16" t="e">
        <f>IF(OR(AND(AND(90&lt;#REF!,#REF!&gt;=80),AND(80&lt;=#REF!,#REF!&lt;90)),AND(AND(80&lt;=#REF!,#REF!&lt;90),AND(90&gt;#REF!,#REF!&gt;=80))),1,0)</f>
        <v>#REF!</v>
      </c>
      <c r="O54" s="16" t="e">
        <f>IF(AND(#REF!&gt;=90,#REF!&gt;=90),1,0)</f>
        <v>#REF!</v>
      </c>
      <c r="P54" s="16" t="e">
        <f>IF(#REF!&lt;50,"Không đạt",IF(AND(#REF!&gt;=50,#REF!&lt;70),"Trung bình",IF(AND(#REF!&gt;=70,#REF!&lt;80),"Khá",IF(AND(#REF!&gt;=80,#REF!&lt;90),"Tốt","Xuất sắc"))))</f>
        <v>#REF!</v>
      </c>
      <c r="Q54" s="16" t="e">
        <f>IF(#REF!&lt;50,"Không đạt",IF(AND(#REF!&gt;=50,#REF!&lt;70),"Trung bình",IF(AND(#REF!&gt;=70,#REF!&lt;80),"Khá",IF(AND(#REF!&gt;=80,#REF!&lt;90),"Tốt","Xuất sắc"))))</f>
        <v>#REF!</v>
      </c>
      <c r="R54" s="16" t="e">
        <f t="shared" si="9"/>
        <v>#REF!</v>
      </c>
      <c r="S54" s="16" t="e">
        <f t="shared" si="10"/>
        <v>#REF!</v>
      </c>
      <c r="T54" s="16" t="e">
        <f t="shared" si="11"/>
        <v>#REF!</v>
      </c>
      <c r="U54" s="16"/>
      <c r="V54" s="16" t="e">
        <f t="shared" si="12"/>
        <v>#REF!</v>
      </c>
      <c r="W54" s="16" t="e">
        <f t="shared" si="13"/>
        <v>#REF!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18" customFormat="1" ht="15.75" hidden="1">
      <c r="A55" s="15">
        <v>70</v>
      </c>
      <c r="B55" s="29">
        <v>47</v>
      </c>
      <c r="C55" s="30"/>
      <c r="D55" s="31"/>
      <c r="E55" s="32"/>
      <c r="F55" s="31"/>
      <c r="G55" s="33"/>
      <c r="H55" s="16" t="e">
        <f>ABS(#REF!-#REF!)</f>
        <v>#REF!</v>
      </c>
      <c r="I55" s="16"/>
      <c r="J55" s="16" t="e">
        <f>IF(AND(OR(#REF!&lt;50,#REF!&lt;50),#REF!&gt;=50),1,0)</f>
        <v>#REF!</v>
      </c>
      <c r="K55" s="16" t="e">
        <f>IF(AND(#REF!&lt;50,#REF!&lt;50),1,0)</f>
        <v>#REF!</v>
      </c>
      <c r="L55" s="16" t="e">
        <f>IF(OR(AND(AND(70&lt;#REF!,#REF!&gt;=50),AND(50&lt;=#REF!,#REF!&lt;70)),AND(AND(50&lt;=#REF!,#REF!&lt;70),AND(70&gt;#REF!,#REF!&gt;=50))),1,0)</f>
        <v>#REF!</v>
      </c>
      <c r="M55" s="16" t="e">
        <f>IF(OR(AND(AND(80&lt;#REF!,#REF!&gt;=70),AND(70&lt;=#REF!,#REF!&lt;80)),AND(AND(70&lt;=#REF!,#REF!&lt;80),AND(80&gt;#REF!,#REF!&gt;=70))),1,0)</f>
        <v>#REF!</v>
      </c>
      <c r="N55" s="16" t="e">
        <f>IF(OR(AND(AND(90&lt;#REF!,#REF!&gt;=80),AND(80&lt;=#REF!,#REF!&lt;90)),AND(AND(80&lt;=#REF!,#REF!&lt;90),AND(90&gt;#REF!,#REF!&gt;=80))),1,0)</f>
        <v>#REF!</v>
      </c>
      <c r="O55" s="16" t="e">
        <f>IF(AND(#REF!&gt;=90,#REF!&gt;=90),1,0)</f>
        <v>#REF!</v>
      </c>
      <c r="P55" s="16" t="e">
        <f>IF(#REF!&lt;50,"Không đạt",IF(AND(#REF!&gt;=50,#REF!&lt;70),"Trung bình",IF(AND(#REF!&gt;=70,#REF!&lt;80),"Khá",IF(AND(#REF!&gt;=80,#REF!&lt;90),"Tốt","Xuất sắc"))))</f>
        <v>#REF!</v>
      </c>
      <c r="Q55" s="16" t="e">
        <f>IF(#REF!&lt;50,"Không đạt",IF(AND(#REF!&gt;=50,#REF!&lt;70),"Trung bình",IF(AND(#REF!&gt;=70,#REF!&lt;80),"Khá",IF(AND(#REF!&gt;=80,#REF!&lt;90),"Tốt","Xuất sắc"))))</f>
        <v>#REF!</v>
      </c>
      <c r="R55" s="16" t="e">
        <f t="shared" si="9"/>
        <v>#REF!</v>
      </c>
      <c r="S55" s="16" t="e">
        <f t="shared" si="10"/>
        <v>#REF!</v>
      </c>
      <c r="T55" s="16" t="e">
        <f t="shared" si="11"/>
        <v>#REF!</v>
      </c>
      <c r="U55" s="16"/>
      <c r="V55" s="16" t="e">
        <f t="shared" si="12"/>
        <v>#REF!</v>
      </c>
      <c r="W55" s="16" t="e">
        <f t="shared" si="13"/>
        <v>#REF!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18" customFormat="1" ht="15.75" hidden="1">
      <c r="A56" s="15">
        <v>73</v>
      </c>
      <c r="B56" s="29">
        <v>48</v>
      </c>
      <c r="C56" s="30"/>
      <c r="D56" s="31"/>
      <c r="E56" s="32"/>
      <c r="F56" s="31"/>
      <c r="G56" s="33"/>
      <c r="H56" s="16" t="e">
        <f>ABS(#REF!-#REF!)</f>
        <v>#REF!</v>
      </c>
      <c r="I56" s="16"/>
      <c r="J56" s="16" t="e">
        <f>IF(AND(OR(#REF!&lt;50,#REF!&lt;50),#REF!&gt;=50),1,0)</f>
        <v>#REF!</v>
      </c>
      <c r="K56" s="16" t="e">
        <f>IF(AND(#REF!&lt;50,#REF!&lt;50),1,0)</f>
        <v>#REF!</v>
      </c>
      <c r="L56" s="16" t="e">
        <f>IF(OR(AND(AND(70&lt;#REF!,#REF!&gt;=50),AND(50&lt;=#REF!,#REF!&lt;70)),AND(AND(50&lt;=#REF!,#REF!&lt;70),AND(70&gt;#REF!,#REF!&gt;=50))),1,0)</f>
        <v>#REF!</v>
      </c>
      <c r="M56" s="16" t="e">
        <f>IF(OR(AND(AND(80&lt;#REF!,#REF!&gt;=70),AND(70&lt;=#REF!,#REF!&lt;80)),AND(AND(70&lt;=#REF!,#REF!&lt;80),AND(80&gt;#REF!,#REF!&gt;=70))),1,0)</f>
        <v>#REF!</v>
      </c>
      <c r="N56" s="16" t="e">
        <f>IF(OR(AND(AND(90&lt;#REF!,#REF!&gt;=80),AND(80&lt;=#REF!,#REF!&lt;90)),AND(AND(80&lt;=#REF!,#REF!&lt;90),AND(90&gt;#REF!,#REF!&gt;=80))),1,0)</f>
        <v>#REF!</v>
      </c>
      <c r="O56" s="16" t="e">
        <f>IF(AND(#REF!&gt;=90,#REF!&gt;=90),1,0)</f>
        <v>#REF!</v>
      </c>
      <c r="P56" s="16" t="e">
        <f>IF(#REF!&lt;50,"Không đạt",IF(AND(#REF!&gt;=50,#REF!&lt;70),"Trung bình",IF(AND(#REF!&gt;=70,#REF!&lt;80),"Khá",IF(AND(#REF!&gt;=80,#REF!&lt;90),"Tốt","Xuất sắc"))))</f>
        <v>#REF!</v>
      </c>
      <c r="Q56" s="16" t="e">
        <f>IF(#REF!&lt;50,"Không đạt",IF(AND(#REF!&gt;=50,#REF!&lt;70),"Trung bình",IF(AND(#REF!&gt;=70,#REF!&lt;80),"Khá",IF(AND(#REF!&gt;=80,#REF!&lt;90),"Tốt","Xuất sắc"))))</f>
        <v>#REF!</v>
      </c>
      <c r="R56" s="16" t="e">
        <f t="shared" si="9"/>
        <v>#REF!</v>
      </c>
      <c r="S56" s="16" t="e">
        <f t="shared" si="10"/>
        <v>#REF!</v>
      </c>
      <c r="T56" s="16" t="e">
        <f t="shared" si="11"/>
        <v>#REF!</v>
      </c>
      <c r="U56" s="16"/>
      <c r="V56" s="16" t="e">
        <f t="shared" si="12"/>
        <v>#REF!</v>
      </c>
      <c r="W56" s="16" t="e">
        <f t="shared" si="13"/>
        <v>#REF!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8" customFormat="1" ht="15.75" hidden="1">
      <c r="A57" s="15">
        <v>74</v>
      </c>
      <c r="B57" s="29">
        <v>49</v>
      </c>
      <c r="C57" s="30"/>
      <c r="D57" s="31"/>
      <c r="E57" s="32"/>
      <c r="F57" s="31"/>
      <c r="G57" s="33"/>
      <c r="H57" s="16" t="e">
        <f>ABS(#REF!-#REF!)</f>
        <v>#REF!</v>
      </c>
      <c r="I57" s="16"/>
      <c r="J57" s="16" t="e">
        <f>IF(AND(OR(#REF!&lt;50,#REF!&lt;50),#REF!&gt;=50),1,0)</f>
        <v>#REF!</v>
      </c>
      <c r="K57" s="16" t="e">
        <f>IF(AND(#REF!&lt;50,#REF!&lt;50),1,0)</f>
        <v>#REF!</v>
      </c>
      <c r="L57" s="16" t="e">
        <f>IF(OR(AND(AND(70&lt;#REF!,#REF!&gt;=50),AND(50&lt;=#REF!,#REF!&lt;70)),AND(AND(50&lt;=#REF!,#REF!&lt;70),AND(70&gt;#REF!,#REF!&gt;=50))),1,0)</f>
        <v>#REF!</v>
      </c>
      <c r="M57" s="16" t="e">
        <f>IF(OR(AND(AND(80&lt;#REF!,#REF!&gt;=70),AND(70&lt;=#REF!,#REF!&lt;80)),AND(AND(70&lt;=#REF!,#REF!&lt;80),AND(80&gt;#REF!,#REF!&gt;=70))),1,0)</f>
        <v>#REF!</v>
      </c>
      <c r="N57" s="16" t="e">
        <f>IF(OR(AND(AND(90&lt;#REF!,#REF!&gt;=80),AND(80&lt;=#REF!,#REF!&lt;90)),AND(AND(80&lt;=#REF!,#REF!&lt;90),AND(90&gt;#REF!,#REF!&gt;=80))),1,0)</f>
        <v>#REF!</v>
      </c>
      <c r="O57" s="16" t="e">
        <f>IF(AND(#REF!&gt;=90,#REF!&gt;=90),1,0)</f>
        <v>#REF!</v>
      </c>
      <c r="P57" s="16" t="e">
        <f>IF(#REF!&lt;50,"Không đạt",IF(AND(#REF!&gt;=50,#REF!&lt;70),"Trung bình",IF(AND(#REF!&gt;=70,#REF!&lt;80),"Khá",IF(AND(#REF!&gt;=80,#REF!&lt;90),"Tốt","Xuất sắc"))))</f>
        <v>#REF!</v>
      </c>
      <c r="Q57" s="16" t="e">
        <f>IF(#REF!&lt;50,"Không đạt",IF(AND(#REF!&gt;=50,#REF!&lt;70),"Trung bình",IF(AND(#REF!&gt;=70,#REF!&lt;80),"Khá",IF(AND(#REF!&gt;=80,#REF!&lt;90),"Tốt","Xuất sắc"))))</f>
        <v>#REF!</v>
      </c>
      <c r="R57" s="16" t="e">
        <f t="shared" si="9"/>
        <v>#REF!</v>
      </c>
      <c r="S57" s="16" t="e">
        <f t="shared" si="10"/>
        <v>#REF!</v>
      </c>
      <c r="T57" s="16" t="e">
        <f t="shared" si="11"/>
        <v>#REF!</v>
      </c>
      <c r="U57" s="16"/>
      <c r="V57" s="16" t="e">
        <f t="shared" si="12"/>
        <v>#REF!</v>
      </c>
      <c r="W57" s="16" t="e">
        <f t="shared" si="13"/>
        <v>#REF!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8" customFormat="1" ht="15.75" hidden="1">
      <c r="A58" s="15">
        <v>77</v>
      </c>
      <c r="B58" s="29">
        <v>50</v>
      </c>
      <c r="C58" s="30"/>
      <c r="D58" s="31"/>
      <c r="E58" s="32"/>
      <c r="F58" s="31"/>
      <c r="G58" s="33"/>
      <c r="H58" s="16" t="e">
        <f>ABS(#REF!-#REF!)</f>
        <v>#REF!</v>
      </c>
      <c r="I58" s="16"/>
      <c r="J58" s="16" t="e">
        <f>IF(AND(OR(#REF!&lt;50,#REF!&lt;50),#REF!&gt;=50),1,0)</f>
        <v>#REF!</v>
      </c>
      <c r="K58" s="16" t="e">
        <f>IF(AND(#REF!&lt;50,#REF!&lt;50),1,0)</f>
        <v>#REF!</v>
      </c>
      <c r="L58" s="16" t="e">
        <f>IF(OR(AND(AND(70&lt;#REF!,#REF!&gt;=50),AND(50&lt;=#REF!,#REF!&lt;70)),AND(AND(50&lt;=#REF!,#REF!&lt;70),AND(70&gt;#REF!,#REF!&gt;=50))),1,0)</f>
        <v>#REF!</v>
      </c>
      <c r="M58" s="16" t="e">
        <f>IF(OR(AND(AND(80&lt;#REF!,#REF!&gt;=70),AND(70&lt;=#REF!,#REF!&lt;80)),AND(AND(70&lt;=#REF!,#REF!&lt;80),AND(80&gt;#REF!,#REF!&gt;=70))),1,0)</f>
        <v>#REF!</v>
      </c>
      <c r="N58" s="16" t="e">
        <f>IF(OR(AND(AND(90&lt;#REF!,#REF!&gt;=80),AND(80&lt;=#REF!,#REF!&lt;90)),AND(AND(80&lt;=#REF!,#REF!&lt;90),AND(90&gt;#REF!,#REF!&gt;=80))),1,0)</f>
        <v>#REF!</v>
      </c>
      <c r="O58" s="16" t="e">
        <f>IF(AND(#REF!&gt;=90,#REF!&gt;=90),1,0)</f>
        <v>#REF!</v>
      </c>
      <c r="P58" s="16" t="e">
        <f>IF(#REF!&lt;50,"Không đạt",IF(AND(#REF!&gt;=50,#REF!&lt;70),"Trung bình",IF(AND(#REF!&gt;=70,#REF!&lt;80),"Khá",IF(AND(#REF!&gt;=80,#REF!&lt;90),"Tốt","Xuất sắc"))))</f>
        <v>#REF!</v>
      </c>
      <c r="Q58" s="16" t="e">
        <f>IF(#REF!&lt;50,"Không đạt",IF(AND(#REF!&gt;=50,#REF!&lt;70),"Trung bình",IF(AND(#REF!&gt;=70,#REF!&lt;80),"Khá",IF(AND(#REF!&gt;=80,#REF!&lt;90),"Tốt","Xuất sắc"))))</f>
        <v>#REF!</v>
      </c>
      <c r="R58" s="16" t="e">
        <f t="shared" si="9"/>
        <v>#REF!</v>
      </c>
      <c r="S58" s="16" t="e">
        <f t="shared" si="10"/>
        <v>#REF!</v>
      </c>
      <c r="T58" s="16" t="e">
        <f t="shared" si="11"/>
        <v>#REF!</v>
      </c>
      <c r="U58" s="16"/>
      <c r="V58" s="16" t="e">
        <f t="shared" si="12"/>
        <v>#REF!</v>
      </c>
      <c r="W58" s="16" t="e">
        <f t="shared" si="13"/>
        <v>#REF!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8" customFormat="1" ht="15.75" hidden="1">
      <c r="A59" s="15">
        <v>79</v>
      </c>
      <c r="B59" s="29">
        <v>51</v>
      </c>
      <c r="C59" s="30"/>
      <c r="D59" s="31"/>
      <c r="E59" s="32"/>
      <c r="F59" s="31"/>
      <c r="G59" s="33"/>
      <c r="H59" s="16" t="e">
        <f>ABS(#REF!-#REF!)</f>
        <v>#REF!</v>
      </c>
      <c r="I59" s="16"/>
      <c r="J59" s="16" t="e">
        <f>IF(AND(OR(#REF!&lt;50,#REF!&lt;50),#REF!&gt;=50),1,0)</f>
        <v>#REF!</v>
      </c>
      <c r="K59" s="16" t="e">
        <f>IF(AND(#REF!&lt;50,#REF!&lt;50),1,0)</f>
        <v>#REF!</v>
      </c>
      <c r="L59" s="16" t="e">
        <f>IF(OR(AND(AND(70&lt;#REF!,#REF!&gt;=50),AND(50&lt;=#REF!,#REF!&lt;70)),AND(AND(50&lt;=#REF!,#REF!&lt;70),AND(70&gt;#REF!,#REF!&gt;=50))),1,0)</f>
        <v>#REF!</v>
      </c>
      <c r="M59" s="16" t="e">
        <f>IF(OR(AND(AND(80&lt;#REF!,#REF!&gt;=70),AND(70&lt;=#REF!,#REF!&lt;80)),AND(AND(70&lt;=#REF!,#REF!&lt;80),AND(80&gt;#REF!,#REF!&gt;=70))),1,0)</f>
        <v>#REF!</v>
      </c>
      <c r="N59" s="16" t="e">
        <f>IF(OR(AND(AND(90&lt;#REF!,#REF!&gt;=80),AND(80&lt;=#REF!,#REF!&lt;90)),AND(AND(80&lt;=#REF!,#REF!&lt;90),AND(90&gt;#REF!,#REF!&gt;=80))),1,0)</f>
        <v>#REF!</v>
      </c>
      <c r="O59" s="16" t="e">
        <f>IF(AND(#REF!&gt;=90,#REF!&gt;=90),1,0)</f>
        <v>#REF!</v>
      </c>
      <c r="P59" s="16" t="e">
        <f>IF(#REF!&lt;50,"Không đạt",IF(AND(#REF!&gt;=50,#REF!&lt;70),"Trung bình",IF(AND(#REF!&gt;=70,#REF!&lt;80),"Khá",IF(AND(#REF!&gt;=80,#REF!&lt;90),"Tốt","Xuất sắc"))))</f>
        <v>#REF!</v>
      </c>
      <c r="Q59" s="16" t="e">
        <f>IF(#REF!&lt;50,"Không đạt",IF(AND(#REF!&gt;=50,#REF!&lt;70),"Trung bình",IF(AND(#REF!&gt;=70,#REF!&lt;80),"Khá",IF(AND(#REF!&gt;=80,#REF!&lt;90),"Tốt","Xuất sắc"))))</f>
        <v>#REF!</v>
      </c>
      <c r="R59" s="16" t="e">
        <f t="shared" si="9"/>
        <v>#REF!</v>
      </c>
      <c r="S59" s="16" t="e">
        <f t="shared" si="10"/>
        <v>#REF!</v>
      </c>
      <c r="T59" s="16" t="e">
        <f t="shared" si="11"/>
        <v>#REF!</v>
      </c>
      <c r="U59" s="16"/>
      <c r="V59" s="16" t="e">
        <f t="shared" si="12"/>
        <v>#REF!</v>
      </c>
      <c r="W59" s="16" t="e">
        <f t="shared" si="13"/>
        <v>#REF!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8" customFormat="1" ht="15.75" hidden="1">
      <c r="A60" s="15">
        <v>80</v>
      </c>
      <c r="B60" s="29">
        <v>52</v>
      </c>
      <c r="C60" s="30"/>
      <c r="D60" s="31"/>
      <c r="E60" s="32"/>
      <c r="F60" s="31"/>
      <c r="G60" s="33"/>
      <c r="H60" s="16" t="e">
        <f>ABS(#REF!-#REF!)</f>
        <v>#REF!</v>
      </c>
      <c r="I60" s="16"/>
      <c r="J60" s="16" t="e">
        <f>IF(AND(OR(#REF!&lt;50,#REF!&lt;50),#REF!&gt;=50),1,0)</f>
        <v>#REF!</v>
      </c>
      <c r="K60" s="16" t="e">
        <f>IF(AND(#REF!&lt;50,#REF!&lt;50),1,0)</f>
        <v>#REF!</v>
      </c>
      <c r="L60" s="16" t="e">
        <f>IF(OR(AND(AND(70&lt;#REF!,#REF!&gt;=50),AND(50&lt;=#REF!,#REF!&lt;70)),AND(AND(50&lt;=#REF!,#REF!&lt;70),AND(70&gt;#REF!,#REF!&gt;=50))),1,0)</f>
        <v>#REF!</v>
      </c>
      <c r="M60" s="16" t="e">
        <f>IF(OR(AND(AND(80&lt;#REF!,#REF!&gt;=70),AND(70&lt;=#REF!,#REF!&lt;80)),AND(AND(70&lt;=#REF!,#REF!&lt;80),AND(80&gt;#REF!,#REF!&gt;=70))),1,0)</f>
        <v>#REF!</v>
      </c>
      <c r="N60" s="16" t="e">
        <f>IF(OR(AND(AND(90&lt;#REF!,#REF!&gt;=80),AND(80&lt;=#REF!,#REF!&lt;90)),AND(AND(80&lt;=#REF!,#REF!&lt;90),AND(90&gt;#REF!,#REF!&gt;=80))),1,0)</f>
        <v>#REF!</v>
      </c>
      <c r="O60" s="16" t="e">
        <f>IF(AND(#REF!&gt;=90,#REF!&gt;=90),1,0)</f>
        <v>#REF!</v>
      </c>
      <c r="P60" s="16" t="e">
        <f>IF(#REF!&lt;50,"Không đạt",IF(AND(#REF!&gt;=50,#REF!&lt;70),"Trung bình",IF(AND(#REF!&gt;=70,#REF!&lt;80),"Khá",IF(AND(#REF!&gt;=80,#REF!&lt;90),"Tốt","Xuất sắc"))))</f>
        <v>#REF!</v>
      </c>
      <c r="Q60" s="16" t="e">
        <f>IF(#REF!&lt;50,"Không đạt",IF(AND(#REF!&gt;=50,#REF!&lt;70),"Trung bình",IF(AND(#REF!&gt;=70,#REF!&lt;80),"Khá",IF(AND(#REF!&gt;=80,#REF!&lt;90),"Tốt","Xuất sắc"))))</f>
        <v>#REF!</v>
      </c>
      <c r="R60" s="16" t="e">
        <f t="shared" si="9"/>
        <v>#REF!</v>
      </c>
      <c r="S60" s="16" t="e">
        <f t="shared" si="10"/>
        <v>#REF!</v>
      </c>
      <c r="T60" s="16" t="e">
        <f t="shared" si="11"/>
        <v>#REF!</v>
      </c>
      <c r="U60" s="16"/>
      <c r="V60" s="16" t="e">
        <f t="shared" si="12"/>
        <v>#REF!</v>
      </c>
      <c r="W60" s="16" t="e">
        <f t="shared" si="13"/>
        <v>#REF!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8" customFormat="1" ht="15.75" hidden="1">
      <c r="A61" s="15">
        <v>81</v>
      </c>
      <c r="B61" s="29">
        <v>53</v>
      </c>
      <c r="C61" s="30"/>
      <c r="D61" s="31"/>
      <c r="E61" s="32"/>
      <c r="F61" s="31"/>
      <c r="G61" s="33"/>
      <c r="H61" s="16" t="e">
        <f>ABS(#REF!-#REF!)</f>
        <v>#REF!</v>
      </c>
      <c r="I61" s="16"/>
      <c r="J61" s="16" t="e">
        <f>IF(AND(OR(#REF!&lt;50,#REF!&lt;50),#REF!&gt;=50),1,0)</f>
        <v>#REF!</v>
      </c>
      <c r="K61" s="16" t="e">
        <f>IF(AND(#REF!&lt;50,#REF!&lt;50),1,0)</f>
        <v>#REF!</v>
      </c>
      <c r="L61" s="16" t="e">
        <f>IF(OR(AND(AND(70&lt;#REF!,#REF!&gt;=50),AND(50&lt;=#REF!,#REF!&lt;70)),AND(AND(50&lt;=#REF!,#REF!&lt;70),AND(70&gt;#REF!,#REF!&gt;=50))),1,0)</f>
        <v>#REF!</v>
      </c>
      <c r="M61" s="16" t="e">
        <f>IF(OR(AND(AND(80&lt;#REF!,#REF!&gt;=70),AND(70&lt;=#REF!,#REF!&lt;80)),AND(AND(70&lt;=#REF!,#REF!&lt;80),AND(80&gt;#REF!,#REF!&gt;=70))),1,0)</f>
        <v>#REF!</v>
      </c>
      <c r="N61" s="16" t="e">
        <f>IF(OR(AND(AND(90&lt;#REF!,#REF!&gt;=80),AND(80&lt;=#REF!,#REF!&lt;90)),AND(AND(80&lt;=#REF!,#REF!&lt;90),AND(90&gt;#REF!,#REF!&gt;=80))),1,0)</f>
        <v>#REF!</v>
      </c>
      <c r="O61" s="16" t="e">
        <f>IF(AND(#REF!&gt;=90,#REF!&gt;=90),1,0)</f>
        <v>#REF!</v>
      </c>
      <c r="P61" s="16" t="e">
        <f>IF(#REF!&lt;50,"Không đạt",IF(AND(#REF!&gt;=50,#REF!&lt;70),"Trung bình",IF(AND(#REF!&gt;=70,#REF!&lt;80),"Khá",IF(AND(#REF!&gt;=80,#REF!&lt;90),"Tốt","Xuất sắc"))))</f>
        <v>#REF!</v>
      </c>
      <c r="Q61" s="16" t="e">
        <f>IF(#REF!&lt;50,"Không đạt",IF(AND(#REF!&gt;=50,#REF!&lt;70),"Trung bình",IF(AND(#REF!&gt;=70,#REF!&lt;80),"Khá",IF(AND(#REF!&gt;=80,#REF!&lt;90),"Tốt","Xuất sắc"))))</f>
        <v>#REF!</v>
      </c>
      <c r="R61" s="16" t="e">
        <f t="shared" si="9"/>
        <v>#REF!</v>
      </c>
      <c r="S61" s="16" t="e">
        <f t="shared" si="10"/>
        <v>#REF!</v>
      </c>
      <c r="T61" s="16" t="e">
        <f t="shared" si="11"/>
        <v>#REF!</v>
      </c>
      <c r="U61" s="16"/>
      <c r="V61" s="16" t="e">
        <f t="shared" si="12"/>
        <v>#REF!</v>
      </c>
      <c r="W61" s="16" t="e">
        <f t="shared" si="13"/>
        <v>#REF!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18" customFormat="1" ht="15.75" hidden="1">
      <c r="A62" s="15">
        <v>82</v>
      </c>
      <c r="B62" s="29">
        <v>54</v>
      </c>
      <c r="C62" s="30"/>
      <c r="D62" s="31"/>
      <c r="E62" s="32"/>
      <c r="F62" s="31"/>
      <c r="G62" s="33"/>
      <c r="H62" s="16" t="e">
        <f>ABS(#REF!-#REF!)</f>
        <v>#REF!</v>
      </c>
      <c r="I62" s="16"/>
      <c r="J62" s="16" t="e">
        <f>IF(AND(OR(#REF!&lt;50,#REF!&lt;50),#REF!&gt;=50),1,0)</f>
        <v>#REF!</v>
      </c>
      <c r="K62" s="16" t="e">
        <f>IF(AND(#REF!&lt;50,#REF!&lt;50),1,0)</f>
        <v>#REF!</v>
      </c>
      <c r="L62" s="16" t="e">
        <f>IF(OR(AND(AND(70&lt;#REF!,#REF!&gt;=50),AND(50&lt;=#REF!,#REF!&lt;70)),AND(AND(50&lt;=#REF!,#REF!&lt;70),AND(70&gt;#REF!,#REF!&gt;=50))),1,0)</f>
        <v>#REF!</v>
      </c>
      <c r="M62" s="16" t="e">
        <f>IF(OR(AND(AND(80&lt;#REF!,#REF!&gt;=70),AND(70&lt;=#REF!,#REF!&lt;80)),AND(AND(70&lt;=#REF!,#REF!&lt;80),AND(80&gt;#REF!,#REF!&gt;=70))),1,0)</f>
        <v>#REF!</v>
      </c>
      <c r="N62" s="16" t="e">
        <f>IF(OR(AND(AND(90&lt;#REF!,#REF!&gt;=80),AND(80&lt;=#REF!,#REF!&lt;90)),AND(AND(80&lt;=#REF!,#REF!&lt;90),AND(90&gt;#REF!,#REF!&gt;=80))),1,0)</f>
        <v>#REF!</v>
      </c>
      <c r="O62" s="16" t="e">
        <f>IF(AND(#REF!&gt;=90,#REF!&gt;=90),1,0)</f>
        <v>#REF!</v>
      </c>
      <c r="P62" s="16" t="e">
        <f>IF(#REF!&lt;50,"Không đạt",IF(AND(#REF!&gt;=50,#REF!&lt;70),"Trung bình",IF(AND(#REF!&gt;=70,#REF!&lt;80),"Khá",IF(AND(#REF!&gt;=80,#REF!&lt;90),"Tốt","Xuất sắc"))))</f>
        <v>#REF!</v>
      </c>
      <c r="Q62" s="16" t="e">
        <f>IF(#REF!&lt;50,"Không đạt",IF(AND(#REF!&gt;=50,#REF!&lt;70),"Trung bình",IF(AND(#REF!&gt;=70,#REF!&lt;80),"Khá",IF(AND(#REF!&gt;=80,#REF!&lt;90),"Tốt","Xuất sắc"))))</f>
        <v>#REF!</v>
      </c>
      <c r="R62" s="16" t="e">
        <f t="shared" si="9"/>
        <v>#REF!</v>
      </c>
      <c r="S62" s="16" t="e">
        <f t="shared" si="10"/>
        <v>#REF!</v>
      </c>
      <c r="T62" s="16" t="e">
        <f t="shared" si="11"/>
        <v>#REF!</v>
      </c>
      <c r="U62" s="16"/>
      <c r="V62" s="16" t="e">
        <f t="shared" si="12"/>
        <v>#REF!</v>
      </c>
      <c r="W62" s="16" t="e">
        <f t="shared" si="13"/>
        <v>#REF!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18" customFormat="1" ht="15.75" hidden="1">
      <c r="A63" s="15">
        <v>83</v>
      </c>
      <c r="B63" s="29">
        <v>55</v>
      </c>
      <c r="C63" s="30"/>
      <c r="D63" s="31"/>
      <c r="E63" s="32"/>
      <c r="F63" s="31"/>
      <c r="G63" s="33"/>
      <c r="H63" s="16" t="e">
        <f>ABS(#REF!-#REF!)</f>
        <v>#REF!</v>
      </c>
      <c r="I63" s="16"/>
      <c r="J63" s="16" t="e">
        <f>IF(AND(OR(#REF!&lt;50,#REF!&lt;50),#REF!&gt;=50),1,0)</f>
        <v>#REF!</v>
      </c>
      <c r="K63" s="16" t="e">
        <f>IF(AND(#REF!&lt;50,#REF!&lt;50),1,0)</f>
        <v>#REF!</v>
      </c>
      <c r="L63" s="16" t="e">
        <f>IF(OR(AND(AND(70&lt;#REF!,#REF!&gt;=50),AND(50&lt;=#REF!,#REF!&lt;70)),AND(AND(50&lt;=#REF!,#REF!&lt;70),AND(70&gt;#REF!,#REF!&gt;=50))),1,0)</f>
        <v>#REF!</v>
      </c>
      <c r="M63" s="16" t="e">
        <f>IF(OR(AND(AND(80&lt;#REF!,#REF!&gt;=70),AND(70&lt;=#REF!,#REF!&lt;80)),AND(AND(70&lt;=#REF!,#REF!&lt;80),AND(80&gt;#REF!,#REF!&gt;=70))),1,0)</f>
        <v>#REF!</v>
      </c>
      <c r="N63" s="16" t="e">
        <f>IF(OR(AND(AND(90&lt;#REF!,#REF!&gt;=80),AND(80&lt;=#REF!,#REF!&lt;90)),AND(AND(80&lt;=#REF!,#REF!&lt;90),AND(90&gt;#REF!,#REF!&gt;=80))),1,0)</f>
        <v>#REF!</v>
      </c>
      <c r="O63" s="16" t="e">
        <f>IF(AND(#REF!&gt;=90,#REF!&gt;=90),1,0)</f>
        <v>#REF!</v>
      </c>
      <c r="P63" s="16" t="e">
        <f>IF(#REF!&lt;50,"Không đạt",IF(AND(#REF!&gt;=50,#REF!&lt;70),"Trung bình",IF(AND(#REF!&gt;=70,#REF!&lt;80),"Khá",IF(AND(#REF!&gt;=80,#REF!&lt;90),"Tốt","Xuất sắc"))))</f>
        <v>#REF!</v>
      </c>
      <c r="Q63" s="16" t="e">
        <f>IF(#REF!&lt;50,"Không đạt",IF(AND(#REF!&gt;=50,#REF!&lt;70),"Trung bình",IF(AND(#REF!&gt;=70,#REF!&lt;80),"Khá",IF(AND(#REF!&gt;=80,#REF!&lt;90),"Tốt","Xuất sắc"))))</f>
        <v>#REF!</v>
      </c>
      <c r="R63" s="16" t="e">
        <f t="shared" si="9"/>
        <v>#REF!</v>
      </c>
      <c r="S63" s="16" t="e">
        <f t="shared" si="10"/>
        <v>#REF!</v>
      </c>
      <c r="T63" s="16" t="e">
        <f t="shared" si="11"/>
        <v>#REF!</v>
      </c>
      <c r="U63" s="16"/>
      <c r="V63" s="16" t="e">
        <f t="shared" si="12"/>
        <v>#REF!</v>
      </c>
      <c r="W63" s="16" t="e">
        <f t="shared" si="13"/>
        <v>#REF!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18" customFormat="1" ht="15.75" hidden="1">
      <c r="A64" s="15">
        <v>84</v>
      </c>
      <c r="B64" s="29">
        <v>56</v>
      </c>
      <c r="C64" s="30"/>
      <c r="D64" s="31"/>
      <c r="E64" s="32"/>
      <c r="F64" s="31"/>
      <c r="G64" s="33"/>
      <c r="H64" s="16" t="e">
        <f>ABS(#REF!-#REF!)</f>
        <v>#REF!</v>
      </c>
      <c r="I64" s="16"/>
      <c r="J64" s="16" t="e">
        <f>IF(AND(OR(#REF!&lt;50,#REF!&lt;50),#REF!&gt;=50),1,0)</f>
        <v>#REF!</v>
      </c>
      <c r="K64" s="16" t="e">
        <f>IF(AND(#REF!&lt;50,#REF!&lt;50),1,0)</f>
        <v>#REF!</v>
      </c>
      <c r="L64" s="16" t="e">
        <f>IF(OR(AND(AND(70&lt;#REF!,#REF!&gt;=50),AND(50&lt;=#REF!,#REF!&lt;70)),AND(AND(50&lt;=#REF!,#REF!&lt;70),AND(70&gt;#REF!,#REF!&gt;=50))),1,0)</f>
        <v>#REF!</v>
      </c>
      <c r="M64" s="16" t="e">
        <f>IF(OR(AND(AND(80&lt;#REF!,#REF!&gt;=70),AND(70&lt;=#REF!,#REF!&lt;80)),AND(AND(70&lt;=#REF!,#REF!&lt;80),AND(80&gt;#REF!,#REF!&gt;=70))),1,0)</f>
        <v>#REF!</v>
      </c>
      <c r="N64" s="16" t="e">
        <f>IF(OR(AND(AND(90&lt;#REF!,#REF!&gt;=80),AND(80&lt;=#REF!,#REF!&lt;90)),AND(AND(80&lt;=#REF!,#REF!&lt;90),AND(90&gt;#REF!,#REF!&gt;=80))),1,0)</f>
        <v>#REF!</v>
      </c>
      <c r="O64" s="16" t="e">
        <f>IF(AND(#REF!&gt;=90,#REF!&gt;=90),1,0)</f>
        <v>#REF!</v>
      </c>
      <c r="P64" s="16" t="e">
        <f>IF(#REF!&lt;50,"Không đạt",IF(AND(#REF!&gt;=50,#REF!&lt;70),"Trung bình",IF(AND(#REF!&gt;=70,#REF!&lt;80),"Khá",IF(AND(#REF!&gt;=80,#REF!&lt;90),"Tốt","Xuất sắc"))))</f>
        <v>#REF!</v>
      </c>
      <c r="Q64" s="16" t="e">
        <f>IF(#REF!&lt;50,"Không đạt",IF(AND(#REF!&gt;=50,#REF!&lt;70),"Trung bình",IF(AND(#REF!&gt;=70,#REF!&lt;80),"Khá",IF(AND(#REF!&gt;=80,#REF!&lt;90),"Tốt","Xuất sắc"))))</f>
        <v>#REF!</v>
      </c>
      <c r="R64" s="16" t="e">
        <f t="shared" si="9"/>
        <v>#REF!</v>
      </c>
      <c r="S64" s="16" t="e">
        <f t="shared" si="10"/>
        <v>#REF!</v>
      </c>
      <c r="T64" s="16" t="e">
        <f t="shared" si="11"/>
        <v>#REF!</v>
      </c>
      <c r="U64" s="16"/>
      <c r="V64" s="16" t="e">
        <f t="shared" si="12"/>
        <v>#REF!</v>
      </c>
      <c r="W64" s="16" t="e">
        <f t="shared" si="13"/>
        <v>#REF!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18" customFormat="1" ht="15.75" hidden="1">
      <c r="A65" s="15">
        <v>85</v>
      </c>
      <c r="B65" s="29">
        <v>57</v>
      </c>
      <c r="C65" s="30"/>
      <c r="D65" s="31"/>
      <c r="E65" s="32"/>
      <c r="F65" s="31"/>
      <c r="G65" s="33"/>
      <c r="H65" s="16" t="e">
        <f>ABS(#REF!-#REF!)</f>
        <v>#REF!</v>
      </c>
      <c r="I65" s="16"/>
      <c r="J65" s="16" t="e">
        <f>IF(AND(OR(#REF!&lt;50,#REF!&lt;50),#REF!&gt;=50),1,0)</f>
        <v>#REF!</v>
      </c>
      <c r="K65" s="16" t="e">
        <f>IF(AND(#REF!&lt;50,#REF!&lt;50),1,0)</f>
        <v>#REF!</v>
      </c>
      <c r="L65" s="16" t="e">
        <f>IF(OR(AND(AND(70&lt;#REF!,#REF!&gt;=50),AND(50&lt;=#REF!,#REF!&lt;70)),AND(AND(50&lt;=#REF!,#REF!&lt;70),AND(70&gt;#REF!,#REF!&gt;=50))),1,0)</f>
        <v>#REF!</v>
      </c>
      <c r="M65" s="16" t="e">
        <f>IF(OR(AND(AND(80&lt;#REF!,#REF!&gt;=70),AND(70&lt;=#REF!,#REF!&lt;80)),AND(AND(70&lt;=#REF!,#REF!&lt;80),AND(80&gt;#REF!,#REF!&gt;=70))),1,0)</f>
        <v>#REF!</v>
      </c>
      <c r="N65" s="16" t="e">
        <f>IF(OR(AND(AND(90&lt;#REF!,#REF!&gt;=80),AND(80&lt;=#REF!,#REF!&lt;90)),AND(AND(80&lt;=#REF!,#REF!&lt;90),AND(90&gt;#REF!,#REF!&gt;=80))),1,0)</f>
        <v>#REF!</v>
      </c>
      <c r="O65" s="16" t="e">
        <f>IF(AND(#REF!&gt;=90,#REF!&gt;=90),1,0)</f>
        <v>#REF!</v>
      </c>
      <c r="P65" s="16" t="e">
        <f>IF(#REF!&lt;50,"Không đạt",IF(AND(#REF!&gt;=50,#REF!&lt;70),"Trung bình",IF(AND(#REF!&gt;=70,#REF!&lt;80),"Khá",IF(AND(#REF!&gt;=80,#REF!&lt;90),"Tốt","Xuất sắc"))))</f>
        <v>#REF!</v>
      </c>
      <c r="Q65" s="16" t="e">
        <f>IF(#REF!&lt;50,"Không đạt",IF(AND(#REF!&gt;=50,#REF!&lt;70),"Trung bình",IF(AND(#REF!&gt;=70,#REF!&lt;80),"Khá",IF(AND(#REF!&gt;=80,#REF!&lt;90),"Tốt","Xuất sắc"))))</f>
        <v>#REF!</v>
      </c>
      <c r="R65" s="16" t="e">
        <f t="shared" si="9"/>
        <v>#REF!</v>
      </c>
      <c r="S65" s="16" t="e">
        <f t="shared" si="10"/>
        <v>#REF!</v>
      </c>
      <c r="T65" s="16" t="e">
        <f t="shared" si="11"/>
        <v>#REF!</v>
      </c>
      <c r="U65" s="16"/>
      <c r="V65" s="16" t="e">
        <f t="shared" si="12"/>
        <v>#REF!</v>
      </c>
      <c r="W65" s="16" t="e">
        <f t="shared" si="13"/>
        <v>#REF!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18" customFormat="1" ht="15.75" hidden="1">
      <c r="A66" s="15">
        <v>86</v>
      </c>
      <c r="B66" s="29">
        <v>58</v>
      </c>
      <c r="C66" s="30"/>
      <c r="D66" s="31"/>
      <c r="E66" s="32"/>
      <c r="F66" s="31"/>
      <c r="G66" s="33"/>
      <c r="H66" s="16" t="e">
        <f>ABS(#REF!-#REF!)</f>
        <v>#REF!</v>
      </c>
      <c r="I66" s="16"/>
      <c r="J66" s="16" t="e">
        <f>IF(AND(OR(#REF!&lt;50,#REF!&lt;50),#REF!&gt;=50),1,0)</f>
        <v>#REF!</v>
      </c>
      <c r="K66" s="16" t="e">
        <f>IF(AND(#REF!&lt;50,#REF!&lt;50),1,0)</f>
        <v>#REF!</v>
      </c>
      <c r="L66" s="16" t="e">
        <f>IF(OR(AND(AND(70&lt;#REF!,#REF!&gt;=50),AND(50&lt;=#REF!,#REF!&lt;70)),AND(AND(50&lt;=#REF!,#REF!&lt;70),AND(70&gt;#REF!,#REF!&gt;=50))),1,0)</f>
        <v>#REF!</v>
      </c>
      <c r="M66" s="16" t="e">
        <f>IF(OR(AND(AND(80&lt;#REF!,#REF!&gt;=70),AND(70&lt;=#REF!,#REF!&lt;80)),AND(AND(70&lt;=#REF!,#REF!&lt;80),AND(80&gt;#REF!,#REF!&gt;=70))),1,0)</f>
        <v>#REF!</v>
      </c>
      <c r="N66" s="16" t="e">
        <f>IF(OR(AND(AND(90&lt;#REF!,#REF!&gt;=80),AND(80&lt;=#REF!,#REF!&lt;90)),AND(AND(80&lt;=#REF!,#REF!&lt;90),AND(90&gt;#REF!,#REF!&gt;=80))),1,0)</f>
        <v>#REF!</v>
      </c>
      <c r="O66" s="16" t="e">
        <f>IF(AND(#REF!&gt;=90,#REF!&gt;=90),1,0)</f>
        <v>#REF!</v>
      </c>
      <c r="P66" s="16" t="e">
        <f>IF(#REF!&lt;50,"Không đạt",IF(AND(#REF!&gt;=50,#REF!&lt;70),"Trung bình",IF(AND(#REF!&gt;=70,#REF!&lt;80),"Khá",IF(AND(#REF!&gt;=80,#REF!&lt;90),"Tốt","Xuất sắc"))))</f>
        <v>#REF!</v>
      </c>
      <c r="Q66" s="16" t="e">
        <f>IF(#REF!&lt;50,"Không đạt",IF(AND(#REF!&gt;=50,#REF!&lt;70),"Trung bình",IF(AND(#REF!&gt;=70,#REF!&lt;80),"Khá",IF(AND(#REF!&gt;=80,#REF!&lt;90),"Tốt","Xuất sắc"))))</f>
        <v>#REF!</v>
      </c>
      <c r="R66" s="16" t="e">
        <f t="shared" si="9"/>
        <v>#REF!</v>
      </c>
      <c r="S66" s="16" t="e">
        <f t="shared" si="10"/>
        <v>#REF!</v>
      </c>
      <c r="T66" s="16" t="e">
        <f t="shared" si="11"/>
        <v>#REF!</v>
      </c>
      <c r="U66" s="16"/>
      <c r="V66" s="16" t="e">
        <f t="shared" si="12"/>
        <v>#REF!</v>
      </c>
      <c r="W66" s="16" t="e">
        <f t="shared" si="13"/>
        <v>#REF!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18" customFormat="1" ht="15.75" hidden="1">
      <c r="A67" s="15">
        <v>87</v>
      </c>
      <c r="B67" s="29">
        <v>59</v>
      </c>
      <c r="C67" s="30"/>
      <c r="D67" s="31"/>
      <c r="E67" s="32"/>
      <c r="F67" s="31"/>
      <c r="G67" s="33"/>
      <c r="H67" s="16" t="e">
        <f>ABS(#REF!-#REF!)</f>
        <v>#REF!</v>
      </c>
      <c r="I67" s="16"/>
      <c r="J67" s="16" t="e">
        <f>IF(AND(OR(#REF!&lt;50,#REF!&lt;50),#REF!&gt;=50),1,0)</f>
        <v>#REF!</v>
      </c>
      <c r="K67" s="16" t="e">
        <f>IF(AND(#REF!&lt;50,#REF!&lt;50),1,0)</f>
        <v>#REF!</v>
      </c>
      <c r="L67" s="16" t="e">
        <f>IF(OR(AND(AND(70&lt;#REF!,#REF!&gt;=50),AND(50&lt;=#REF!,#REF!&lt;70)),AND(AND(50&lt;=#REF!,#REF!&lt;70),AND(70&gt;#REF!,#REF!&gt;=50))),1,0)</f>
        <v>#REF!</v>
      </c>
      <c r="M67" s="16" t="e">
        <f>IF(OR(AND(AND(80&lt;#REF!,#REF!&gt;=70),AND(70&lt;=#REF!,#REF!&lt;80)),AND(AND(70&lt;=#REF!,#REF!&lt;80),AND(80&gt;#REF!,#REF!&gt;=70))),1,0)</f>
        <v>#REF!</v>
      </c>
      <c r="N67" s="16" t="e">
        <f>IF(OR(AND(AND(90&lt;#REF!,#REF!&gt;=80),AND(80&lt;=#REF!,#REF!&lt;90)),AND(AND(80&lt;=#REF!,#REF!&lt;90),AND(90&gt;#REF!,#REF!&gt;=80))),1,0)</f>
        <v>#REF!</v>
      </c>
      <c r="O67" s="16" t="e">
        <f>IF(AND(#REF!&gt;=90,#REF!&gt;=90),1,0)</f>
        <v>#REF!</v>
      </c>
      <c r="P67" s="16" t="e">
        <f>IF(#REF!&lt;50,"Không đạt",IF(AND(#REF!&gt;=50,#REF!&lt;70),"Trung bình",IF(AND(#REF!&gt;=70,#REF!&lt;80),"Khá",IF(AND(#REF!&gt;=80,#REF!&lt;90),"Tốt","Xuất sắc"))))</f>
        <v>#REF!</v>
      </c>
      <c r="Q67" s="16" t="e">
        <f>IF(#REF!&lt;50,"Không đạt",IF(AND(#REF!&gt;=50,#REF!&lt;70),"Trung bình",IF(AND(#REF!&gt;=70,#REF!&lt;80),"Khá",IF(AND(#REF!&gt;=80,#REF!&lt;90),"Tốt","Xuất sắc"))))</f>
        <v>#REF!</v>
      </c>
      <c r="R67" s="16" t="e">
        <f t="shared" si="9"/>
        <v>#REF!</v>
      </c>
      <c r="S67" s="16" t="e">
        <f t="shared" si="10"/>
        <v>#REF!</v>
      </c>
      <c r="T67" s="16" t="e">
        <f t="shared" si="11"/>
        <v>#REF!</v>
      </c>
      <c r="U67" s="16"/>
      <c r="V67" s="16" t="e">
        <f t="shared" si="12"/>
        <v>#REF!</v>
      </c>
      <c r="W67" s="16" t="e">
        <f t="shared" si="13"/>
        <v>#REF!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18" customFormat="1" ht="15.75" hidden="1">
      <c r="A68" s="15">
        <v>89</v>
      </c>
      <c r="B68" s="29">
        <v>60</v>
      </c>
      <c r="C68" s="30"/>
      <c r="D68" s="31"/>
      <c r="E68" s="32"/>
      <c r="F68" s="31"/>
      <c r="G68" s="33"/>
      <c r="H68" s="16" t="e">
        <f>ABS(#REF!-#REF!)</f>
        <v>#REF!</v>
      </c>
      <c r="I68" s="16"/>
      <c r="J68" s="16" t="e">
        <f>IF(AND(OR(#REF!&lt;50,#REF!&lt;50),#REF!&gt;=50),1,0)</f>
        <v>#REF!</v>
      </c>
      <c r="K68" s="16" t="e">
        <f>IF(AND(#REF!&lt;50,#REF!&lt;50),1,0)</f>
        <v>#REF!</v>
      </c>
      <c r="L68" s="16" t="e">
        <f>IF(OR(AND(AND(70&lt;#REF!,#REF!&gt;=50),AND(50&lt;=#REF!,#REF!&lt;70)),AND(AND(50&lt;=#REF!,#REF!&lt;70),AND(70&gt;#REF!,#REF!&gt;=50))),1,0)</f>
        <v>#REF!</v>
      </c>
      <c r="M68" s="16" t="e">
        <f>IF(OR(AND(AND(80&lt;#REF!,#REF!&gt;=70),AND(70&lt;=#REF!,#REF!&lt;80)),AND(AND(70&lt;=#REF!,#REF!&lt;80),AND(80&gt;#REF!,#REF!&gt;=70))),1,0)</f>
        <v>#REF!</v>
      </c>
      <c r="N68" s="16" t="e">
        <f>IF(OR(AND(AND(90&lt;#REF!,#REF!&gt;=80),AND(80&lt;=#REF!,#REF!&lt;90)),AND(AND(80&lt;=#REF!,#REF!&lt;90),AND(90&gt;#REF!,#REF!&gt;=80))),1,0)</f>
        <v>#REF!</v>
      </c>
      <c r="O68" s="16" t="e">
        <f>IF(AND(#REF!&gt;=90,#REF!&gt;=90),1,0)</f>
        <v>#REF!</v>
      </c>
      <c r="P68" s="16" t="e">
        <f>IF(#REF!&lt;50,"Không đạt",IF(AND(#REF!&gt;=50,#REF!&lt;70),"Trung bình",IF(AND(#REF!&gt;=70,#REF!&lt;80),"Khá",IF(AND(#REF!&gt;=80,#REF!&lt;90),"Tốt","Xuất sắc"))))</f>
        <v>#REF!</v>
      </c>
      <c r="Q68" s="16" t="e">
        <f>IF(#REF!&lt;50,"Không đạt",IF(AND(#REF!&gt;=50,#REF!&lt;70),"Trung bình",IF(AND(#REF!&gt;=70,#REF!&lt;80),"Khá",IF(AND(#REF!&gt;=80,#REF!&lt;90),"Tốt","Xuất sắc"))))</f>
        <v>#REF!</v>
      </c>
      <c r="R68" s="16" t="e">
        <f t="shared" si="9"/>
        <v>#REF!</v>
      </c>
      <c r="S68" s="16" t="e">
        <f t="shared" si="10"/>
        <v>#REF!</v>
      </c>
      <c r="T68" s="16" t="e">
        <f t="shared" si="11"/>
        <v>#REF!</v>
      </c>
      <c r="U68" s="16"/>
      <c r="V68" s="16" t="e">
        <f t="shared" si="12"/>
        <v>#REF!</v>
      </c>
      <c r="W68" s="16" t="e">
        <f t="shared" si="13"/>
        <v>#REF!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18" customFormat="1" ht="15.75" hidden="1">
      <c r="A69" s="15">
        <v>90</v>
      </c>
      <c r="B69" s="29">
        <v>61</v>
      </c>
      <c r="C69" s="30"/>
      <c r="D69" s="31"/>
      <c r="E69" s="32"/>
      <c r="F69" s="31"/>
      <c r="G69" s="33"/>
      <c r="H69" s="16" t="e">
        <f>ABS(#REF!-#REF!)</f>
        <v>#REF!</v>
      </c>
      <c r="I69" s="16"/>
      <c r="J69" s="16" t="e">
        <f>IF(AND(OR(#REF!&lt;50,#REF!&lt;50),#REF!&gt;=50),1,0)</f>
        <v>#REF!</v>
      </c>
      <c r="K69" s="16" t="e">
        <f>IF(AND(#REF!&lt;50,#REF!&lt;50),1,0)</f>
        <v>#REF!</v>
      </c>
      <c r="L69" s="16" t="e">
        <f>IF(OR(AND(AND(70&lt;#REF!,#REF!&gt;=50),AND(50&lt;=#REF!,#REF!&lt;70)),AND(AND(50&lt;=#REF!,#REF!&lt;70),AND(70&gt;#REF!,#REF!&gt;=50))),1,0)</f>
        <v>#REF!</v>
      </c>
      <c r="M69" s="16" t="e">
        <f>IF(OR(AND(AND(80&lt;#REF!,#REF!&gt;=70),AND(70&lt;=#REF!,#REF!&lt;80)),AND(AND(70&lt;=#REF!,#REF!&lt;80),AND(80&gt;#REF!,#REF!&gt;=70))),1,0)</f>
        <v>#REF!</v>
      </c>
      <c r="N69" s="16" t="e">
        <f>IF(OR(AND(AND(90&lt;#REF!,#REF!&gt;=80),AND(80&lt;=#REF!,#REF!&lt;90)),AND(AND(80&lt;=#REF!,#REF!&lt;90),AND(90&gt;#REF!,#REF!&gt;=80))),1,0)</f>
        <v>#REF!</v>
      </c>
      <c r="O69" s="16" t="e">
        <f>IF(AND(#REF!&gt;=90,#REF!&gt;=90),1,0)</f>
        <v>#REF!</v>
      </c>
      <c r="P69" s="16" t="e">
        <f>IF(#REF!&lt;50,"Không đạt",IF(AND(#REF!&gt;=50,#REF!&lt;70),"Trung bình",IF(AND(#REF!&gt;=70,#REF!&lt;80),"Khá",IF(AND(#REF!&gt;=80,#REF!&lt;90),"Tốt","Xuất sắc"))))</f>
        <v>#REF!</v>
      </c>
      <c r="Q69" s="16" t="e">
        <f>IF(#REF!&lt;50,"Không đạt",IF(AND(#REF!&gt;=50,#REF!&lt;70),"Trung bình",IF(AND(#REF!&gt;=70,#REF!&lt;80),"Khá",IF(AND(#REF!&gt;=80,#REF!&lt;90),"Tốt","Xuất sắc"))))</f>
        <v>#REF!</v>
      </c>
      <c r="R69" s="16" t="e">
        <f t="shared" si="9"/>
        <v>#REF!</v>
      </c>
      <c r="S69" s="16" t="e">
        <f t="shared" si="10"/>
        <v>#REF!</v>
      </c>
      <c r="T69" s="16" t="e">
        <f t="shared" si="11"/>
        <v>#REF!</v>
      </c>
      <c r="U69" s="16"/>
      <c r="V69" s="16" t="e">
        <f t="shared" si="12"/>
        <v>#REF!</v>
      </c>
      <c r="W69" s="16" t="e">
        <f t="shared" si="13"/>
        <v>#REF!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18" customFormat="1" ht="15.75" hidden="1">
      <c r="A70" s="15">
        <v>92</v>
      </c>
      <c r="B70" s="29">
        <v>62</v>
      </c>
      <c r="C70" s="30"/>
      <c r="D70" s="31"/>
      <c r="E70" s="32"/>
      <c r="F70" s="31"/>
      <c r="G70" s="33"/>
      <c r="H70" s="16" t="e">
        <f>ABS(#REF!-#REF!)</f>
        <v>#REF!</v>
      </c>
      <c r="I70" s="16"/>
      <c r="J70" s="16" t="e">
        <f>IF(AND(OR(#REF!&lt;50,#REF!&lt;50),#REF!&gt;=50),1,0)</f>
        <v>#REF!</v>
      </c>
      <c r="K70" s="16" t="e">
        <f>IF(AND(#REF!&lt;50,#REF!&lt;50),1,0)</f>
        <v>#REF!</v>
      </c>
      <c r="L70" s="16" t="e">
        <f>IF(OR(AND(AND(70&lt;#REF!,#REF!&gt;=50),AND(50&lt;=#REF!,#REF!&lt;70)),AND(AND(50&lt;=#REF!,#REF!&lt;70),AND(70&gt;#REF!,#REF!&gt;=50))),1,0)</f>
        <v>#REF!</v>
      </c>
      <c r="M70" s="16" t="e">
        <f>IF(OR(AND(AND(80&lt;#REF!,#REF!&gt;=70),AND(70&lt;=#REF!,#REF!&lt;80)),AND(AND(70&lt;=#REF!,#REF!&lt;80),AND(80&gt;#REF!,#REF!&gt;=70))),1,0)</f>
        <v>#REF!</v>
      </c>
      <c r="N70" s="16" t="e">
        <f>IF(OR(AND(AND(90&lt;#REF!,#REF!&gt;=80),AND(80&lt;=#REF!,#REF!&lt;90)),AND(AND(80&lt;=#REF!,#REF!&lt;90),AND(90&gt;#REF!,#REF!&gt;=80))),1,0)</f>
        <v>#REF!</v>
      </c>
      <c r="O70" s="16" t="e">
        <f>IF(AND(#REF!&gt;=90,#REF!&gt;=90),1,0)</f>
        <v>#REF!</v>
      </c>
      <c r="P70" s="16" t="e">
        <f>IF(#REF!&lt;50,"Không đạt",IF(AND(#REF!&gt;=50,#REF!&lt;70),"Trung bình",IF(AND(#REF!&gt;=70,#REF!&lt;80),"Khá",IF(AND(#REF!&gt;=80,#REF!&lt;90),"Tốt","Xuất sắc"))))</f>
        <v>#REF!</v>
      </c>
      <c r="Q70" s="16" t="e">
        <f>IF(#REF!&lt;50,"Không đạt",IF(AND(#REF!&gt;=50,#REF!&lt;70),"Trung bình",IF(AND(#REF!&gt;=70,#REF!&lt;80),"Khá",IF(AND(#REF!&gt;=80,#REF!&lt;90),"Tốt","Xuất sắc"))))</f>
        <v>#REF!</v>
      </c>
      <c r="R70" s="16" t="e">
        <f t="shared" si="9"/>
        <v>#REF!</v>
      </c>
      <c r="S70" s="16" t="e">
        <f t="shared" si="10"/>
        <v>#REF!</v>
      </c>
      <c r="T70" s="16" t="e">
        <f t="shared" si="11"/>
        <v>#REF!</v>
      </c>
      <c r="U70" s="16"/>
      <c r="V70" s="16" t="e">
        <f t="shared" si="12"/>
        <v>#REF!</v>
      </c>
      <c r="W70" s="16" t="e">
        <f t="shared" si="13"/>
        <v>#REF!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18" customFormat="1" ht="15.75" hidden="1">
      <c r="A71" s="15">
        <v>94</v>
      </c>
      <c r="B71" s="29"/>
      <c r="C71" s="30"/>
      <c r="D71" s="31"/>
      <c r="E71" s="32"/>
      <c r="F71" s="31"/>
      <c r="G71" s="33"/>
      <c r="H71" s="16" t="e">
        <f>ABS(#REF!-#REF!)</f>
        <v>#REF!</v>
      </c>
      <c r="I71" s="16"/>
      <c r="J71" s="16" t="e">
        <f>IF(AND(OR(#REF!&lt;50,#REF!&lt;50),#REF!&gt;=50),1,0)</f>
        <v>#REF!</v>
      </c>
      <c r="K71" s="16" t="e">
        <f>IF(AND(#REF!&lt;50,#REF!&lt;50),1,0)</f>
        <v>#REF!</v>
      </c>
      <c r="L71" s="16" t="e">
        <f>IF(OR(AND(AND(70&lt;#REF!,#REF!&gt;=50),AND(50&lt;=#REF!,#REF!&lt;70)),AND(AND(50&lt;=#REF!,#REF!&lt;70),AND(70&gt;#REF!,#REF!&gt;=50))),1,0)</f>
        <v>#REF!</v>
      </c>
      <c r="M71" s="16" t="e">
        <f>IF(OR(AND(AND(80&lt;#REF!,#REF!&gt;=70),AND(70&lt;=#REF!,#REF!&lt;80)),AND(AND(70&lt;=#REF!,#REF!&lt;80),AND(80&gt;#REF!,#REF!&gt;=70))),1,0)</f>
        <v>#REF!</v>
      </c>
      <c r="N71" s="16" t="e">
        <f>IF(OR(AND(AND(90&lt;#REF!,#REF!&gt;=80),AND(80&lt;=#REF!,#REF!&lt;90)),AND(AND(80&lt;=#REF!,#REF!&lt;90),AND(90&gt;#REF!,#REF!&gt;=80))),1,0)</f>
        <v>#REF!</v>
      </c>
      <c r="O71" s="16" t="e">
        <f>IF(AND(#REF!&gt;=90,#REF!&gt;=90),1,0)</f>
        <v>#REF!</v>
      </c>
      <c r="P71" s="16" t="e">
        <f>IF(#REF!&lt;50,"Không đạt",IF(AND(#REF!&gt;=50,#REF!&lt;70),"Trung bình",IF(AND(#REF!&gt;=70,#REF!&lt;80),"Khá",IF(AND(#REF!&gt;=80,#REF!&lt;90),"Tốt","Xuất sắc"))))</f>
        <v>#REF!</v>
      </c>
      <c r="Q71" s="16" t="e">
        <f>IF(#REF!&lt;50,"Không đạt",IF(AND(#REF!&gt;=50,#REF!&lt;70),"Trung bình",IF(AND(#REF!&gt;=70,#REF!&lt;80),"Khá",IF(AND(#REF!&gt;=80,#REF!&lt;90),"Tốt","Xuất sắc"))))</f>
        <v>#REF!</v>
      </c>
      <c r="R71" s="16" t="e">
        <f t="shared" si="9"/>
        <v>#REF!</v>
      </c>
      <c r="S71" s="16" t="e">
        <f t="shared" si="10"/>
        <v>#REF!</v>
      </c>
      <c r="T71" s="16" t="e">
        <f t="shared" si="11"/>
        <v>#REF!</v>
      </c>
      <c r="U71" s="16"/>
      <c r="V71" s="16" t="e">
        <f t="shared" si="12"/>
        <v>#REF!</v>
      </c>
      <c r="W71" s="16" t="e">
        <f t="shared" si="13"/>
        <v>#REF!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18" customFormat="1" ht="15.75" hidden="1">
      <c r="A72" s="15">
        <v>95</v>
      </c>
      <c r="B72" s="29"/>
      <c r="C72" s="30"/>
      <c r="D72" s="31"/>
      <c r="E72" s="32"/>
      <c r="F72" s="31"/>
      <c r="G72" s="33"/>
      <c r="H72" s="16" t="e">
        <f>ABS(#REF!-#REF!)</f>
        <v>#REF!</v>
      </c>
      <c r="I72" s="16"/>
      <c r="J72" s="16" t="e">
        <f>IF(AND(OR(#REF!&lt;50,#REF!&lt;50),#REF!&gt;=50),1,0)</f>
        <v>#REF!</v>
      </c>
      <c r="K72" s="16" t="e">
        <f>IF(AND(#REF!&lt;50,#REF!&lt;50),1,0)</f>
        <v>#REF!</v>
      </c>
      <c r="L72" s="16" t="e">
        <f>IF(OR(AND(AND(70&lt;#REF!,#REF!&gt;=50),AND(50&lt;=#REF!,#REF!&lt;70)),AND(AND(50&lt;=#REF!,#REF!&lt;70),AND(70&gt;#REF!,#REF!&gt;=50))),1,0)</f>
        <v>#REF!</v>
      </c>
      <c r="M72" s="16" t="e">
        <f>IF(OR(AND(AND(80&lt;#REF!,#REF!&gt;=70),AND(70&lt;=#REF!,#REF!&lt;80)),AND(AND(70&lt;=#REF!,#REF!&lt;80),AND(80&gt;#REF!,#REF!&gt;=70))),1,0)</f>
        <v>#REF!</v>
      </c>
      <c r="N72" s="16" t="e">
        <f>IF(OR(AND(AND(90&lt;#REF!,#REF!&gt;=80),AND(80&lt;=#REF!,#REF!&lt;90)),AND(AND(80&lt;=#REF!,#REF!&lt;90),AND(90&gt;#REF!,#REF!&gt;=80))),1,0)</f>
        <v>#REF!</v>
      </c>
      <c r="O72" s="16" t="e">
        <f>IF(AND(#REF!&gt;=90,#REF!&gt;=90),1,0)</f>
        <v>#REF!</v>
      </c>
      <c r="P72" s="16" t="e">
        <f>IF(#REF!&lt;50,"Không đạt",IF(AND(#REF!&gt;=50,#REF!&lt;70),"Trung bình",IF(AND(#REF!&gt;=70,#REF!&lt;80),"Khá",IF(AND(#REF!&gt;=80,#REF!&lt;90),"Tốt","Xuất sắc"))))</f>
        <v>#REF!</v>
      </c>
      <c r="Q72" s="16" t="e">
        <f>IF(#REF!&lt;50,"Không đạt",IF(AND(#REF!&gt;=50,#REF!&lt;70),"Trung bình",IF(AND(#REF!&gt;=70,#REF!&lt;80),"Khá",IF(AND(#REF!&gt;=80,#REF!&lt;90),"Tốt","Xuất sắc"))))</f>
        <v>#REF!</v>
      </c>
      <c r="R72" s="16" t="e">
        <f t="shared" si="9"/>
        <v>#REF!</v>
      </c>
      <c r="S72" s="16" t="e">
        <f t="shared" si="10"/>
        <v>#REF!</v>
      </c>
      <c r="T72" s="16" t="e">
        <f t="shared" si="11"/>
        <v>#REF!</v>
      </c>
      <c r="U72" s="16"/>
      <c r="V72" s="16" t="e">
        <f t="shared" si="12"/>
        <v>#REF!</v>
      </c>
      <c r="W72" s="16" t="e">
        <f t="shared" si="13"/>
        <v>#REF!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18" customFormat="1" ht="15.75" hidden="1">
      <c r="A73" s="15">
        <v>96</v>
      </c>
      <c r="B73" s="29"/>
      <c r="C73" s="30"/>
      <c r="D73" s="31"/>
      <c r="E73" s="32"/>
      <c r="F73" s="31"/>
      <c r="G73" s="33"/>
      <c r="H73" s="16" t="e">
        <f>ABS(#REF!-#REF!)</f>
        <v>#REF!</v>
      </c>
      <c r="I73" s="16"/>
      <c r="J73" s="16" t="e">
        <f>IF(AND(OR(#REF!&lt;50,#REF!&lt;50),#REF!&gt;=50),1,0)</f>
        <v>#REF!</v>
      </c>
      <c r="K73" s="16" t="e">
        <f>IF(AND(#REF!&lt;50,#REF!&lt;50),1,0)</f>
        <v>#REF!</v>
      </c>
      <c r="L73" s="16" t="e">
        <f>IF(OR(AND(AND(70&lt;#REF!,#REF!&gt;=50),AND(50&lt;=#REF!,#REF!&lt;70)),AND(AND(50&lt;=#REF!,#REF!&lt;70),AND(70&gt;#REF!,#REF!&gt;=50))),1,0)</f>
        <v>#REF!</v>
      </c>
      <c r="M73" s="16" t="e">
        <f>IF(OR(AND(AND(80&lt;#REF!,#REF!&gt;=70),AND(70&lt;=#REF!,#REF!&lt;80)),AND(AND(70&lt;=#REF!,#REF!&lt;80),AND(80&gt;#REF!,#REF!&gt;=70))),1,0)</f>
        <v>#REF!</v>
      </c>
      <c r="N73" s="16" t="e">
        <f>IF(OR(AND(AND(90&lt;#REF!,#REF!&gt;=80),AND(80&lt;=#REF!,#REF!&lt;90)),AND(AND(80&lt;=#REF!,#REF!&lt;90),AND(90&gt;#REF!,#REF!&gt;=80))),1,0)</f>
        <v>#REF!</v>
      </c>
      <c r="O73" s="16" t="e">
        <f>IF(AND(#REF!&gt;=90,#REF!&gt;=90),1,0)</f>
        <v>#REF!</v>
      </c>
      <c r="P73" s="16" t="e">
        <f>IF(#REF!&lt;50,"Không đạt",IF(AND(#REF!&gt;=50,#REF!&lt;70),"Trung bình",IF(AND(#REF!&gt;=70,#REF!&lt;80),"Khá",IF(AND(#REF!&gt;=80,#REF!&lt;90),"Tốt","Xuất sắc"))))</f>
        <v>#REF!</v>
      </c>
      <c r="Q73" s="16" t="e">
        <f>IF(#REF!&lt;50,"Không đạt",IF(AND(#REF!&gt;=50,#REF!&lt;70),"Trung bình",IF(AND(#REF!&gt;=70,#REF!&lt;80),"Khá",IF(AND(#REF!&gt;=80,#REF!&lt;90),"Tốt","Xuất sắc"))))</f>
        <v>#REF!</v>
      </c>
      <c r="R73" s="16" t="e">
        <f t="shared" si="9"/>
        <v>#REF!</v>
      </c>
      <c r="S73" s="16" t="e">
        <f t="shared" si="10"/>
        <v>#REF!</v>
      </c>
      <c r="T73" s="16" t="e">
        <f t="shared" si="11"/>
        <v>#REF!</v>
      </c>
      <c r="U73" s="16"/>
      <c r="V73" s="16" t="e">
        <f t="shared" si="12"/>
        <v>#REF!</v>
      </c>
      <c r="W73" s="16" t="e">
        <f t="shared" si="13"/>
        <v>#REF!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18" customFormat="1" ht="15.75" hidden="1">
      <c r="A74" s="15">
        <v>97</v>
      </c>
      <c r="B74" s="29"/>
      <c r="C74" s="30"/>
      <c r="D74" s="31"/>
      <c r="E74" s="32"/>
      <c r="F74" s="31"/>
      <c r="G74" s="33"/>
      <c r="H74" s="16" t="e">
        <f>ABS(#REF!-#REF!)</f>
        <v>#REF!</v>
      </c>
      <c r="I74" s="16"/>
      <c r="J74" s="16" t="e">
        <f>IF(AND(OR(#REF!&lt;50,#REF!&lt;50),#REF!&gt;=50),1,0)</f>
        <v>#REF!</v>
      </c>
      <c r="K74" s="16" t="e">
        <f>IF(AND(#REF!&lt;50,#REF!&lt;50),1,0)</f>
        <v>#REF!</v>
      </c>
      <c r="L74" s="16" t="e">
        <f>IF(OR(AND(AND(70&lt;#REF!,#REF!&gt;=50),AND(50&lt;=#REF!,#REF!&lt;70)),AND(AND(50&lt;=#REF!,#REF!&lt;70),AND(70&gt;#REF!,#REF!&gt;=50))),1,0)</f>
        <v>#REF!</v>
      </c>
      <c r="M74" s="16" t="e">
        <f>IF(OR(AND(AND(80&lt;#REF!,#REF!&gt;=70),AND(70&lt;=#REF!,#REF!&lt;80)),AND(AND(70&lt;=#REF!,#REF!&lt;80),AND(80&gt;#REF!,#REF!&gt;=70))),1,0)</f>
        <v>#REF!</v>
      </c>
      <c r="N74" s="16" t="e">
        <f>IF(OR(AND(AND(90&lt;#REF!,#REF!&gt;=80),AND(80&lt;=#REF!,#REF!&lt;90)),AND(AND(80&lt;=#REF!,#REF!&lt;90),AND(90&gt;#REF!,#REF!&gt;=80))),1,0)</f>
        <v>#REF!</v>
      </c>
      <c r="O74" s="16" t="e">
        <f>IF(AND(#REF!&gt;=90,#REF!&gt;=90),1,0)</f>
        <v>#REF!</v>
      </c>
      <c r="P74" s="16" t="e">
        <f>IF(#REF!&lt;50,"Không đạt",IF(AND(#REF!&gt;=50,#REF!&lt;70),"Trung bình",IF(AND(#REF!&gt;=70,#REF!&lt;80),"Khá",IF(AND(#REF!&gt;=80,#REF!&lt;90),"Tốt","Xuất sắc"))))</f>
        <v>#REF!</v>
      </c>
      <c r="Q74" s="16" t="e">
        <f>IF(#REF!&lt;50,"Không đạt",IF(AND(#REF!&gt;=50,#REF!&lt;70),"Trung bình",IF(AND(#REF!&gt;=70,#REF!&lt;80),"Khá",IF(AND(#REF!&gt;=80,#REF!&lt;90),"Tốt","Xuất sắc"))))</f>
        <v>#REF!</v>
      </c>
      <c r="R74" s="16" t="e">
        <f aca="true" t="shared" si="14" ref="R74:R97">IF(OR(AND(P74="Khá",Q74="Trung bình"),AND(P74="Trung bình",Q74="Khá")),1,0)</f>
        <v>#REF!</v>
      </c>
      <c r="S74" s="16" t="e">
        <f aca="true" t="shared" si="15" ref="S74:S97">IF(OR(AND(P74="Tốt",Q74="Trung bình"),AND(P74="Trung bình",Q74="Tốt")),1,0)</f>
        <v>#REF!</v>
      </c>
      <c r="T74" s="16" t="e">
        <f aca="true" t="shared" si="16" ref="T74:T97">IF(OR(AND(P74="Xuất sắc",Q74="Trung bình"),AND(P74="Trung bình",Q74="Xuất sắc")),1,0)</f>
        <v>#REF!</v>
      </c>
      <c r="U74" s="16"/>
      <c r="V74" s="16" t="e">
        <f t="shared" si="12"/>
        <v>#REF!</v>
      </c>
      <c r="W74" s="16" t="e">
        <f t="shared" si="13"/>
        <v>#REF!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18" customFormat="1" ht="15.75" hidden="1">
      <c r="A75" s="15">
        <v>98</v>
      </c>
      <c r="B75" s="29"/>
      <c r="C75" s="30"/>
      <c r="D75" s="31"/>
      <c r="E75" s="32"/>
      <c r="F75" s="31"/>
      <c r="G75" s="33"/>
      <c r="H75" s="16" t="e">
        <f>ABS(#REF!-#REF!)</f>
        <v>#REF!</v>
      </c>
      <c r="I75" s="16"/>
      <c r="J75" s="16" t="e">
        <f>IF(AND(OR(#REF!&lt;50,#REF!&lt;50),#REF!&gt;=50),1,0)</f>
        <v>#REF!</v>
      </c>
      <c r="K75" s="16" t="e">
        <f>IF(AND(#REF!&lt;50,#REF!&lt;50),1,0)</f>
        <v>#REF!</v>
      </c>
      <c r="L75" s="16" t="e">
        <f>IF(OR(AND(AND(70&lt;#REF!,#REF!&gt;=50),AND(50&lt;=#REF!,#REF!&lt;70)),AND(AND(50&lt;=#REF!,#REF!&lt;70),AND(70&gt;#REF!,#REF!&gt;=50))),1,0)</f>
        <v>#REF!</v>
      </c>
      <c r="M75" s="16" t="e">
        <f>IF(OR(AND(AND(80&lt;#REF!,#REF!&gt;=70),AND(70&lt;=#REF!,#REF!&lt;80)),AND(AND(70&lt;=#REF!,#REF!&lt;80),AND(80&gt;#REF!,#REF!&gt;=70))),1,0)</f>
        <v>#REF!</v>
      </c>
      <c r="N75" s="16" t="e">
        <f>IF(OR(AND(AND(90&lt;#REF!,#REF!&gt;=80),AND(80&lt;=#REF!,#REF!&lt;90)),AND(AND(80&lt;=#REF!,#REF!&lt;90),AND(90&gt;#REF!,#REF!&gt;=80))),1,0)</f>
        <v>#REF!</v>
      </c>
      <c r="O75" s="16" t="e">
        <f>IF(AND(#REF!&gt;=90,#REF!&gt;=90),1,0)</f>
        <v>#REF!</v>
      </c>
      <c r="P75" s="16" t="e">
        <f>IF(#REF!&lt;50,"Không đạt",IF(AND(#REF!&gt;=50,#REF!&lt;70),"Trung bình",IF(AND(#REF!&gt;=70,#REF!&lt;80),"Khá",IF(AND(#REF!&gt;=80,#REF!&lt;90),"Tốt","Xuất sắc"))))</f>
        <v>#REF!</v>
      </c>
      <c r="Q75" s="16" t="e">
        <f>IF(#REF!&lt;50,"Không đạt",IF(AND(#REF!&gt;=50,#REF!&lt;70),"Trung bình",IF(AND(#REF!&gt;=70,#REF!&lt;80),"Khá",IF(AND(#REF!&gt;=80,#REF!&lt;90),"Tốt","Xuất sắc"))))</f>
        <v>#REF!</v>
      </c>
      <c r="R75" s="16" t="e">
        <f t="shared" si="14"/>
        <v>#REF!</v>
      </c>
      <c r="S75" s="16" t="e">
        <f t="shared" si="15"/>
        <v>#REF!</v>
      </c>
      <c r="T75" s="16" t="e">
        <f t="shared" si="16"/>
        <v>#REF!</v>
      </c>
      <c r="U75" s="16"/>
      <c r="V75" s="16" t="e">
        <f t="shared" si="12"/>
        <v>#REF!</v>
      </c>
      <c r="W75" s="16" t="e">
        <f t="shared" si="13"/>
        <v>#REF!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18" customFormat="1" ht="15.75" hidden="1">
      <c r="A76" s="15">
        <v>99</v>
      </c>
      <c r="B76" s="29"/>
      <c r="C76" s="30"/>
      <c r="D76" s="31"/>
      <c r="E76" s="32"/>
      <c r="F76" s="31"/>
      <c r="G76" s="33"/>
      <c r="H76" s="16" t="e">
        <f>ABS(#REF!-#REF!)</f>
        <v>#REF!</v>
      </c>
      <c r="I76" s="16"/>
      <c r="J76" s="16" t="e">
        <f>IF(AND(OR(#REF!&lt;50,#REF!&lt;50),#REF!&gt;=50),1,0)</f>
        <v>#REF!</v>
      </c>
      <c r="K76" s="16" t="e">
        <f>IF(AND(#REF!&lt;50,#REF!&lt;50),1,0)</f>
        <v>#REF!</v>
      </c>
      <c r="L76" s="16" t="e">
        <f>IF(OR(AND(AND(70&lt;#REF!,#REF!&gt;=50),AND(50&lt;=#REF!,#REF!&lt;70)),AND(AND(50&lt;=#REF!,#REF!&lt;70),AND(70&gt;#REF!,#REF!&gt;=50))),1,0)</f>
        <v>#REF!</v>
      </c>
      <c r="M76" s="16" t="e">
        <f>IF(OR(AND(AND(80&lt;#REF!,#REF!&gt;=70),AND(70&lt;=#REF!,#REF!&lt;80)),AND(AND(70&lt;=#REF!,#REF!&lt;80),AND(80&gt;#REF!,#REF!&gt;=70))),1,0)</f>
        <v>#REF!</v>
      </c>
      <c r="N76" s="16" t="e">
        <f>IF(OR(AND(AND(90&lt;#REF!,#REF!&gt;=80),AND(80&lt;=#REF!,#REF!&lt;90)),AND(AND(80&lt;=#REF!,#REF!&lt;90),AND(90&gt;#REF!,#REF!&gt;=80))),1,0)</f>
        <v>#REF!</v>
      </c>
      <c r="O76" s="16" t="e">
        <f>IF(AND(#REF!&gt;=90,#REF!&gt;=90),1,0)</f>
        <v>#REF!</v>
      </c>
      <c r="P76" s="16" t="e">
        <f>IF(#REF!&lt;50,"Không đạt",IF(AND(#REF!&gt;=50,#REF!&lt;70),"Trung bình",IF(AND(#REF!&gt;=70,#REF!&lt;80),"Khá",IF(AND(#REF!&gt;=80,#REF!&lt;90),"Tốt","Xuất sắc"))))</f>
        <v>#REF!</v>
      </c>
      <c r="Q76" s="16" t="e">
        <f>IF(#REF!&lt;50,"Không đạt",IF(AND(#REF!&gt;=50,#REF!&lt;70),"Trung bình",IF(AND(#REF!&gt;=70,#REF!&lt;80),"Khá",IF(AND(#REF!&gt;=80,#REF!&lt;90),"Tốt","Xuất sắc"))))</f>
        <v>#REF!</v>
      </c>
      <c r="R76" s="16" t="e">
        <f t="shared" si="14"/>
        <v>#REF!</v>
      </c>
      <c r="S76" s="16" t="e">
        <f t="shared" si="15"/>
        <v>#REF!</v>
      </c>
      <c r="T76" s="16" t="e">
        <f t="shared" si="16"/>
        <v>#REF!</v>
      </c>
      <c r="U76" s="16"/>
      <c r="V76" s="16" t="e">
        <f t="shared" si="12"/>
        <v>#REF!</v>
      </c>
      <c r="W76" s="16" t="e">
        <f t="shared" si="13"/>
        <v>#REF!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18" customFormat="1" ht="15.75" hidden="1">
      <c r="A77" s="15">
        <v>100</v>
      </c>
      <c r="B77" s="29"/>
      <c r="C77" s="30"/>
      <c r="D77" s="31"/>
      <c r="E77" s="32"/>
      <c r="F77" s="31"/>
      <c r="G77" s="33"/>
      <c r="H77" s="16" t="e">
        <f>ABS(#REF!-#REF!)</f>
        <v>#REF!</v>
      </c>
      <c r="I77" s="16"/>
      <c r="J77" s="16" t="e">
        <f>IF(AND(OR(#REF!&lt;50,#REF!&lt;50),#REF!&gt;=50),1,0)</f>
        <v>#REF!</v>
      </c>
      <c r="K77" s="16" t="e">
        <f>IF(AND(#REF!&lt;50,#REF!&lt;50),1,0)</f>
        <v>#REF!</v>
      </c>
      <c r="L77" s="16" t="e">
        <f>IF(OR(AND(AND(70&lt;#REF!,#REF!&gt;=50),AND(50&lt;=#REF!,#REF!&lt;70)),AND(AND(50&lt;=#REF!,#REF!&lt;70),AND(70&gt;#REF!,#REF!&gt;=50))),1,0)</f>
        <v>#REF!</v>
      </c>
      <c r="M77" s="16" t="e">
        <f>IF(OR(AND(AND(80&lt;#REF!,#REF!&gt;=70),AND(70&lt;=#REF!,#REF!&lt;80)),AND(AND(70&lt;=#REF!,#REF!&lt;80),AND(80&gt;#REF!,#REF!&gt;=70))),1,0)</f>
        <v>#REF!</v>
      </c>
      <c r="N77" s="16" t="e">
        <f>IF(OR(AND(AND(90&lt;#REF!,#REF!&gt;=80),AND(80&lt;=#REF!,#REF!&lt;90)),AND(AND(80&lt;=#REF!,#REF!&lt;90),AND(90&gt;#REF!,#REF!&gt;=80))),1,0)</f>
        <v>#REF!</v>
      </c>
      <c r="O77" s="16" t="e">
        <f>IF(AND(#REF!&gt;=90,#REF!&gt;=90),1,0)</f>
        <v>#REF!</v>
      </c>
      <c r="P77" s="16" t="e">
        <f>IF(#REF!&lt;50,"Không đạt",IF(AND(#REF!&gt;=50,#REF!&lt;70),"Trung bình",IF(AND(#REF!&gt;=70,#REF!&lt;80),"Khá",IF(AND(#REF!&gt;=80,#REF!&lt;90),"Tốt","Xuất sắc"))))</f>
        <v>#REF!</v>
      </c>
      <c r="Q77" s="16" t="e">
        <f>IF(#REF!&lt;50,"Không đạt",IF(AND(#REF!&gt;=50,#REF!&lt;70),"Trung bình",IF(AND(#REF!&gt;=70,#REF!&lt;80),"Khá",IF(AND(#REF!&gt;=80,#REF!&lt;90),"Tốt","Xuất sắc"))))</f>
        <v>#REF!</v>
      </c>
      <c r="R77" s="16" t="e">
        <f t="shared" si="14"/>
        <v>#REF!</v>
      </c>
      <c r="S77" s="16" t="e">
        <f t="shared" si="15"/>
        <v>#REF!</v>
      </c>
      <c r="T77" s="16" t="e">
        <f t="shared" si="16"/>
        <v>#REF!</v>
      </c>
      <c r="U77" s="16"/>
      <c r="V77" s="16" t="e">
        <f t="shared" si="12"/>
        <v>#REF!</v>
      </c>
      <c r="W77" s="16" t="e">
        <f t="shared" si="13"/>
        <v>#REF!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18" customFormat="1" ht="15.75" hidden="1">
      <c r="A78" s="15">
        <v>101</v>
      </c>
      <c r="B78" s="29"/>
      <c r="C78" s="30"/>
      <c r="D78" s="31"/>
      <c r="E78" s="32"/>
      <c r="F78" s="31"/>
      <c r="G78" s="33"/>
      <c r="H78" s="16" t="e">
        <f>ABS(#REF!-#REF!)</f>
        <v>#REF!</v>
      </c>
      <c r="I78" s="16"/>
      <c r="J78" s="16" t="e">
        <f>IF(AND(OR(#REF!&lt;50,#REF!&lt;50),#REF!&gt;=50),1,0)</f>
        <v>#REF!</v>
      </c>
      <c r="K78" s="16" t="e">
        <f>IF(AND(#REF!&lt;50,#REF!&lt;50),1,0)</f>
        <v>#REF!</v>
      </c>
      <c r="L78" s="16" t="e">
        <f>IF(OR(AND(AND(70&lt;#REF!,#REF!&gt;=50),AND(50&lt;=#REF!,#REF!&lt;70)),AND(AND(50&lt;=#REF!,#REF!&lt;70),AND(70&gt;#REF!,#REF!&gt;=50))),1,0)</f>
        <v>#REF!</v>
      </c>
      <c r="M78" s="16" t="e">
        <f>IF(OR(AND(AND(80&lt;#REF!,#REF!&gt;=70),AND(70&lt;=#REF!,#REF!&lt;80)),AND(AND(70&lt;=#REF!,#REF!&lt;80),AND(80&gt;#REF!,#REF!&gt;=70))),1,0)</f>
        <v>#REF!</v>
      </c>
      <c r="N78" s="16" t="e">
        <f>IF(OR(AND(AND(90&lt;#REF!,#REF!&gt;=80),AND(80&lt;=#REF!,#REF!&lt;90)),AND(AND(80&lt;=#REF!,#REF!&lt;90),AND(90&gt;#REF!,#REF!&gt;=80))),1,0)</f>
        <v>#REF!</v>
      </c>
      <c r="O78" s="16" t="e">
        <f>IF(AND(#REF!&gt;=90,#REF!&gt;=90),1,0)</f>
        <v>#REF!</v>
      </c>
      <c r="P78" s="16" t="e">
        <f>IF(#REF!&lt;50,"Không đạt",IF(AND(#REF!&gt;=50,#REF!&lt;70),"Trung bình",IF(AND(#REF!&gt;=70,#REF!&lt;80),"Khá",IF(AND(#REF!&gt;=80,#REF!&lt;90),"Tốt","Xuất sắc"))))</f>
        <v>#REF!</v>
      </c>
      <c r="Q78" s="16" t="e">
        <f>IF(#REF!&lt;50,"Không đạt",IF(AND(#REF!&gt;=50,#REF!&lt;70),"Trung bình",IF(AND(#REF!&gt;=70,#REF!&lt;80),"Khá",IF(AND(#REF!&gt;=80,#REF!&lt;90),"Tốt","Xuất sắc"))))</f>
        <v>#REF!</v>
      </c>
      <c r="R78" s="16" t="e">
        <f t="shared" si="14"/>
        <v>#REF!</v>
      </c>
      <c r="S78" s="16" t="e">
        <f t="shared" si="15"/>
        <v>#REF!</v>
      </c>
      <c r="T78" s="16" t="e">
        <f t="shared" si="16"/>
        <v>#REF!</v>
      </c>
      <c r="U78" s="16"/>
      <c r="V78" s="16" t="e">
        <f t="shared" si="12"/>
        <v>#REF!</v>
      </c>
      <c r="W78" s="16" t="e">
        <f t="shared" si="13"/>
        <v>#REF!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18" customFormat="1" ht="15.75" hidden="1">
      <c r="A79" s="15">
        <v>102</v>
      </c>
      <c r="B79" s="29"/>
      <c r="C79" s="30"/>
      <c r="D79" s="31"/>
      <c r="E79" s="32"/>
      <c r="F79" s="31"/>
      <c r="G79" s="33"/>
      <c r="H79" s="16" t="e">
        <f>ABS(#REF!-#REF!)</f>
        <v>#REF!</v>
      </c>
      <c r="I79" s="16"/>
      <c r="J79" s="16" t="e">
        <f>IF(AND(OR(#REF!&lt;50,#REF!&lt;50),#REF!&gt;=50),1,0)</f>
        <v>#REF!</v>
      </c>
      <c r="K79" s="16" t="e">
        <f>IF(AND(#REF!&lt;50,#REF!&lt;50),1,0)</f>
        <v>#REF!</v>
      </c>
      <c r="L79" s="16" t="e">
        <f>IF(OR(AND(AND(70&lt;#REF!,#REF!&gt;=50),AND(50&lt;=#REF!,#REF!&lt;70)),AND(AND(50&lt;=#REF!,#REF!&lt;70),AND(70&gt;#REF!,#REF!&gt;=50))),1,0)</f>
        <v>#REF!</v>
      </c>
      <c r="M79" s="16" t="e">
        <f>IF(OR(AND(AND(80&lt;#REF!,#REF!&gt;=70),AND(70&lt;=#REF!,#REF!&lt;80)),AND(AND(70&lt;=#REF!,#REF!&lt;80),AND(80&gt;#REF!,#REF!&gt;=70))),1,0)</f>
        <v>#REF!</v>
      </c>
      <c r="N79" s="16" t="e">
        <f>IF(OR(AND(AND(90&lt;#REF!,#REF!&gt;=80),AND(80&lt;=#REF!,#REF!&lt;90)),AND(AND(80&lt;=#REF!,#REF!&lt;90),AND(90&gt;#REF!,#REF!&gt;=80))),1,0)</f>
        <v>#REF!</v>
      </c>
      <c r="O79" s="16" t="e">
        <f>IF(AND(#REF!&gt;=90,#REF!&gt;=90),1,0)</f>
        <v>#REF!</v>
      </c>
      <c r="P79" s="16" t="e">
        <f>IF(#REF!&lt;50,"Không đạt",IF(AND(#REF!&gt;=50,#REF!&lt;70),"Trung bình",IF(AND(#REF!&gt;=70,#REF!&lt;80),"Khá",IF(AND(#REF!&gt;=80,#REF!&lt;90),"Tốt","Xuất sắc"))))</f>
        <v>#REF!</v>
      </c>
      <c r="Q79" s="16" t="e">
        <f>IF(#REF!&lt;50,"Không đạt",IF(AND(#REF!&gt;=50,#REF!&lt;70),"Trung bình",IF(AND(#REF!&gt;=70,#REF!&lt;80),"Khá",IF(AND(#REF!&gt;=80,#REF!&lt;90),"Tốt","Xuất sắc"))))</f>
        <v>#REF!</v>
      </c>
      <c r="R79" s="16" t="e">
        <f t="shared" si="14"/>
        <v>#REF!</v>
      </c>
      <c r="S79" s="16" t="e">
        <f t="shared" si="15"/>
        <v>#REF!</v>
      </c>
      <c r="T79" s="16" t="e">
        <f t="shared" si="16"/>
        <v>#REF!</v>
      </c>
      <c r="U79" s="16"/>
      <c r="V79" s="16" t="e">
        <f t="shared" si="12"/>
        <v>#REF!</v>
      </c>
      <c r="W79" s="16" t="e">
        <f t="shared" si="13"/>
        <v>#REF!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18" customFormat="1" ht="15.75" hidden="1">
      <c r="A80" s="15">
        <v>104</v>
      </c>
      <c r="B80" s="29"/>
      <c r="C80" s="30"/>
      <c r="D80" s="31"/>
      <c r="E80" s="32"/>
      <c r="F80" s="31"/>
      <c r="G80" s="33"/>
      <c r="H80" s="16" t="e">
        <f>ABS(#REF!-#REF!)</f>
        <v>#REF!</v>
      </c>
      <c r="I80" s="16"/>
      <c r="J80" s="16" t="e">
        <f>IF(AND(OR(#REF!&lt;50,#REF!&lt;50),#REF!&gt;=50),1,0)</f>
        <v>#REF!</v>
      </c>
      <c r="K80" s="16" t="e">
        <f>IF(AND(#REF!&lt;50,#REF!&lt;50),1,0)</f>
        <v>#REF!</v>
      </c>
      <c r="L80" s="16" t="e">
        <f>IF(OR(AND(AND(70&lt;#REF!,#REF!&gt;=50),AND(50&lt;=#REF!,#REF!&lt;70)),AND(AND(50&lt;=#REF!,#REF!&lt;70),AND(70&gt;#REF!,#REF!&gt;=50))),1,0)</f>
        <v>#REF!</v>
      </c>
      <c r="M80" s="16" t="e">
        <f>IF(OR(AND(AND(80&lt;#REF!,#REF!&gt;=70),AND(70&lt;=#REF!,#REF!&lt;80)),AND(AND(70&lt;=#REF!,#REF!&lt;80),AND(80&gt;#REF!,#REF!&gt;=70))),1,0)</f>
        <v>#REF!</v>
      </c>
      <c r="N80" s="16" t="e">
        <f>IF(OR(AND(AND(90&lt;#REF!,#REF!&gt;=80),AND(80&lt;=#REF!,#REF!&lt;90)),AND(AND(80&lt;=#REF!,#REF!&lt;90),AND(90&gt;#REF!,#REF!&gt;=80))),1,0)</f>
        <v>#REF!</v>
      </c>
      <c r="O80" s="16" t="e">
        <f>IF(AND(#REF!&gt;=90,#REF!&gt;=90),1,0)</f>
        <v>#REF!</v>
      </c>
      <c r="P80" s="16" t="e">
        <f>IF(#REF!&lt;50,"Không đạt",IF(AND(#REF!&gt;=50,#REF!&lt;70),"Trung bình",IF(AND(#REF!&gt;=70,#REF!&lt;80),"Khá",IF(AND(#REF!&gt;=80,#REF!&lt;90),"Tốt","Xuất sắc"))))</f>
        <v>#REF!</v>
      </c>
      <c r="Q80" s="16" t="e">
        <f>IF(#REF!&lt;50,"Không đạt",IF(AND(#REF!&gt;=50,#REF!&lt;70),"Trung bình",IF(AND(#REF!&gt;=70,#REF!&lt;80),"Khá",IF(AND(#REF!&gt;=80,#REF!&lt;90),"Tốt","Xuất sắc"))))</f>
        <v>#REF!</v>
      </c>
      <c r="R80" s="16" t="e">
        <f t="shared" si="14"/>
        <v>#REF!</v>
      </c>
      <c r="S80" s="16" t="e">
        <f t="shared" si="15"/>
        <v>#REF!</v>
      </c>
      <c r="T80" s="16" t="e">
        <f t="shared" si="16"/>
        <v>#REF!</v>
      </c>
      <c r="U80" s="16"/>
      <c r="V80" s="16" t="e">
        <f t="shared" si="12"/>
        <v>#REF!</v>
      </c>
      <c r="W80" s="16" t="e">
        <f t="shared" si="13"/>
        <v>#REF!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18" customFormat="1" ht="15.75" hidden="1">
      <c r="A81" s="15">
        <v>105</v>
      </c>
      <c r="B81" s="29"/>
      <c r="C81" s="30"/>
      <c r="D81" s="31"/>
      <c r="E81" s="32"/>
      <c r="F81" s="31"/>
      <c r="G81" s="33"/>
      <c r="H81" s="16" t="e">
        <f>ABS(#REF!-#REF!)</f>
        <v>#REF!</v>
      </c>
      <c r="I81" s="16"/>
      <c r="J81" s="16" t="e">
        <f>IF(AND(OR(#REF!&lt;50,#REF!&lt;50),#REF!&gt;=50),1,0)</f>
        <v>#REF!</v>
      </c>
      <c r="K81" s="16" t="e">
        <f>IF(AND(#REF!&lt;50,#REF!&lt;50),1,0)</f>
        <v>#REF!</v>
      </c>
      <c r="L81" s="16" t="e">
        <f>IF(OR(AND(AND(70&lt;#REF!,#REF!&gt;=50),AND(50&lt;=#REF!,#REF!&lt;70)),AND(AND(50&lt;=#REF!,#REF!&lt;70),AND(70&gt;#REF!,#REF!&gt;=50))),1,0)</f>
        <v>#REF!</v>
      </c>
      <c r="M81" s="16" t="e">
        <f>IF(OR(AND(AND(80&lt;#REF!,#REF!&gt;=70),AND(70&lt;=#REF!,#REF!&lt;80)),AND(AND(70&lt;=#REF!,#REF!&lt;80),AND(80&gt;#REF!,#REF!&gt;=70))),1,0)</f>
        <v>#REF!</v>
      </c>
      <c r="N81" s="16" t="e">
        <f>IF(OR(AND(AND(90&lt;#REF!,#REF!&gt;=80),AND(80&lt;=#REF!,#REF!&lt;90)),AND(AND(80&lt;=#REF!,#REF!&lt;90),AND(90&gt;#REF!,#REF!&gt;=80))),1,0)</f>
        <v>#REF!</v>
      </c>
      <c r="O81" s="16" t="e">
        <f>IF(AND(#REF!&gt;=90,#REF!&gt;=90),1,0)</f>
        <v>#REF!</v>
      </c>
      <c r="P81" s="16" t="e">
        <f>IF(#REF!&lt;50,"Không đạt",IF(AND(#REF!&gt;=50,#REF!&lt;70),"Trung bình",IF(AND(#REF!&gt;=70,#REF!&lt;80),"Khá",IF(AND(#REF!&gt;=80,#REF!&lt;90),"Tốt","Xuất sắc"))))</f>
        <v>#REF!</v>
      </c>
      <c r="Q81" s="16" t="e">
        <f>IF(#REF!&lt;50,"Không đạt",IF(AND(#REF!&gt;=50,#REF!&lt;70),"Trung bình",IF(AND(#REF!&gt;=70,#REF!&lt;80),"Khá",IF(AND(#REF!&gt;=80,#REF!&lt;90),"Tốt","Xuất sắc"))))</f>
        <v>#REF!</v>
      </c>
      <c r="R81" s="16" t="e">
        <f t="shared" si="14"/>
        <v>#REF!</v>
      </c>
      <c r="S81" s="16" t="e">
        <f t="shared" si="15"/>
        <v>#REF!</v>
      </c>
      <c r="T81" s="16" t="e">
        <f t="shared" si="16"/>
        <v>#REF!</v>
      </c>
      <c r="U81" s="16"/>
      <c r="V81" s="16" t="e">
        <f t="shared" si="12"/>
        <v>#REF!</v>
      </c>
      <c r="W81" s="16" t="e">
        <f t="shared" si="13"/>
        <v>#REF!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18" customFormat="1" ht="15.75" hidden="1">
      <c r="A82" s="15">
        <v>106</v>
      </c>
      <c r="B82" s="29"/>
      <c r="C82" s="30"/>
      <c r="D82" s="31"/>
      <c r="E82" s="32"/>
      <c r="F82" s="31"/>
      <c r="G82" s="33"/>
      <c r="H82" s="16" t="e">
        <f>ABS(#REF!-#REF!)</f>
        <v>#REF!</v>
      </c>
      <c r="I82" s="16"/>
      <c r="J82" s="16" t="e">
        <f>IF(AND(OR(#REF!&lt;50,#REF!&lt;50),#REF!&gt;=50),1,0)</f>
        <v>#REF!</v>
      </c>
      <c r="K82" s="16" t="e">
        <f>IF(AND(#REF!&lt;50,#REF!&lt;50),1,0)</f>
        <v>#REF!</v>
      </c>
      <c r="L82" s="16" t="e">
        <f>IF(OR(AND(AND(70&lt;#REF!,#REF!&gt;=50),AND(50&lt;=#REF!,#REF!&lt;70)),AND(AND(50&lt;=#REF!,#REF!&lt;70),AND(70&gt;#REF!,#REF!&gt;=50))),1,0)</f>
        <v>#REF!</v>
      </c>
      <c r="M82" s="16" t="e">
        <f>IF(OR(AND(AND(80&lt;#REF!,#REF!&gt;=70),AND(70&lt;=#REF!,#REF!&lt;80)),AND(AND(70&lt;=#REF!,#REF!&lt;80),AND(80&gt;#REF!,#REF!&gt;=70))),1,0)</f>
        <v>#REF!</v>
      </c>
      <c r="N82" s="16" t="e">
        <f>IF(OR(AND(AND(90&lt;#REF!,#REF!&gt;=80),AND(80&lt;=#REF!,#REF!&lt;90)),AND(AND(80&lt;=#REF!,#REF!&lt;90),AND(90&gt;#REF!,#REF!&gt;=80))),1,0)</f>
        <v>#REF!</v>
      </c>
      <c r="O82" s="16" t="e">
        <f>IF(AND(#REF!&gt;=90,#REF!&gt;=90),1,0)</f>
        <v>#REF!</v>
      </c>
      <c r="P82" s="16" t="e">
        <f>IF(#REF!&lt;50,"Không đạt",IF(AND(#REF!&gt;=50,#REF!&lt;70),"Trung bình",IF(AND(#REF!&gt;=70,#REF!&lt;80),"Khá",IF(AND(#REF!&gt;=80,#REF!&lt;90),"Tốt","Xuất sắc"))))</f>
        <v>#REF!</v>
      </c>
      <c r="Q82" s="16" t="e">
        <f>IF(#REF!&lt;50,"Không đạt",IF(AND(#REF!&gt;=50,#REF!&lt;70),"Trung bình",IF(AND(#REF!&gt;=70,#REF!&lt;80),"Khá",IF(AND(#REF!&gt;=80,#REF!&lt;90),"Tốt","Xuất sắc"))))</f>
        <v>#REF!</v>
      </c>
      <c r="R82" s="16" t="e">
        <f t="shared" si="14"/>
        <v>#REF!</v>
      </c>
      <c r="S82" s="16" t="e">
        <f t="shared" si="15"/>
        <v>#REF!</v>
      </c>
      <c r="T82" s="16" t="e">
        <f t="shared" si="16"/>
        <v>#REF!</v>
      </c>
      <c r="U82" s="16"/>
      <c r="V82" s="16" t="e">
        <f t="shared" si="12"/>
        <v>#REF!</v>
      </c>
      <c r="W82" s="16" t="e">
        <f t="shared" si="13"/>
        <v>#REF!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18" customFormat="1" ht="15.75" hidden="1">
      <c r="A83" s="15">
        <v>107</v>
      </c>
      <c r="B83" s="29"/>
      <c r="C83" s="30"/>
      <c r="D83" s="31"/>
      <c r="E83" s="32"/>
      <c r="F83" s="31"/>
      <c r="G83" s="33"/>
      <c r="H83" s="16" t="e">
        <f>ABS(#REF!-#REF!)</f>
        <v>#REF!</v>
      </c>
      <c r="I83" s="16"/>
      <c r="J83" s="16" t="e">
        <f>IF(AND(OR(#REF!&lt;50,#REF!&lt;50),#REF!&gt;=50),1,0)</f>
        <v>#REF!</v>
      </c>
      <c r="K83" s="16" t="e">
        <f>IF(AND(#REF!&lt;50,#REF!&lt;50),1,0)</f>
        <v>#REF!</v>
      </c>
      <c r="L83" s="16" t="e">
        <f>IF(OR(AND(AND(70&lt;#REF!,#REF!&gt;=50),AND(50&lt;=#REF!,#REF!&lt;70)),AND(AND(50&lt;=#REF!,#REF!&lt;70),AND(70&gt;#REF!,#REF!&gt;=50))),1,0)</f>
        <v>#REF!</v>
      </c>
      <c r="M83" s="16" t="e">
        <f>IF(OR(AND(AND(80&lt;#REF!,#REF!&gt;=70),AND(70&lt;=#REF!,#REF!&lt;80)),AND(AND(70&lt;=#REF!,#REF!&lt;80),AND(80&gt;#REF!,#REF!&gt;=70))),1,0)</f>
        <v>#REF!</v>
      </c>
      <c r="N83" s="16" t="e">
        <f>IF(OR(AND(AND(90&lt;#REF!,#REF!&gt;=80),AND(80&lt;=#REF!,#REF!&lt;90)),AND(AND(80&lt;=#REF!,#REF!&lt;90),AND(90&gt;#REF!,#REF!&gt;=80))),1,0)</f>
        <v>#REF!</v>
      </c>
      <c r="O83" s="16" t="e">
        <f>IF(AND(#REF!&gt;=90,#REF!&gt;=90),1,0)</f>
        <v>#REF!</v>
      </c>
      <c r="P83" s="16" t="e">
        <f>IF(#REF!&lt;50,"Không đạt",IF(AND(#REF!&gt;=50,#REF!&lt;70),"Trung bình",IF(AND(#REF!&gt;=70,#REF!&lt;80),"Khá",IF(AND(#REF!&gt;=80,#REF!&lt;90),"Tốt","Xuất sắc"))))</f>
        <v>#REF!</v>
      </c>
      <c r="Q83" s="16" t="e">
        <f>IF(#REF!&lt;50,"Không đạt",IF(AND(#REF!&gt;=50,#REF!&lt;70),"Trung bình",IF(AND(#REF!&gt;=70,#REF!&lt;80),"Khá",IF(AND(#REF!&gt;=80,#REF!&lt;90),"Tốt","Xuất sắc"))))</f>
        <v>#REF!</v>
      </c>
      <c r="R83" s="16" t="e">
        <f t="shared" si="14"/>
        <v>#REF!</v>
      </c>
      <c r="S83" s="16" t="e">
        <f t="shared" si="15"/>
        <v>#REF!</v>
      </c>
      <c r="T83" s="16" t="e">
        <f t="shared" si="16"/>
        <v>#REF!</v>
      </c>
      <c r="U83" s="16"/>
      <c r="V83" s="16" t="e">
        <f t="shared" si="12"/>
        <v>#REF!</v>
      </c>
      <c r="W83" s="16" t="e">
        <f t="shared" si="13"/>
        <v>#REF!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s="18" customFormat="1" ht="15.75" hidden="1">
      <c r="A84" s="15">
        <v>109</v>
      </c>
      <c r="B84" s="29"/>
      <c r="C84" s="30"/>
      <c r="D84" s="31"/>
      <c r="E84" s="32"/>
      <c r="F84" s="31"/>
      <c r="G84" s="33"/>
      <c r="H84" s="16" t="e">
        <f>ABS(#REF!-#REF!)</f>
        <v>#REF!</v>
      </c>
      <c r="I84" s="16"/>
      <c r="J84" s="16" t="e">
        <f>IF(AND(OR(#REF!&lt;50,#REF!&lt;50),#REF!&gt;=50),1,0)</f>
        <v>#REF!</v>
      </c>
      <c r="K84" s="16" t="e">
        <f>IF(AND(#REF!&lt;50,#REF!&lt;50),1,0)</f>
        <v>#REF!</v>
      </c>
      <c r="L84" s="16" t="e">
        <f>IF(OR(AND(AND(70&lt;#REF!,#REF!&gt;=50),AND(50&lt;=#REF!,#REF!&lt;70)),AND(AND(50&lt;=#REF!,#REF!&lt;70),AND(70&gt;#REF!,#REF!&gt;=50))),1,0)</f>
        <v>#REF!</v>
      </c>
      <c r="M84" s="16" t="e">
        <f>IF(OR(AND(AND(80&lt;#REF!,#REF!&gt;=70),AND(70&lt;=#REF!,#REF!&lt;80)),AND(AND(70&lt;=#REF!,#REF!&lt;80),AND(80&gt;#REF!,#REF!&gt;=70))),1,0)</f>
        <v>#REF!</v>
      </c>
      <c r="N84" s="16" t="e">
        <f>IF(OR(AND(AND(90&lt;#REF!,#REF!&gt;=80),AND(80&lt;=#REF!,#REF!&lt;90)),AND(AND(80&lt;=#REF!,#REF!&lt;90),AND(90&gt;#REF!,#REF!&gt;=80))),1,0)</f>
        <v>#REF!</v>
      </c>
      <c r="O84" s="16" t="e">
        <f>IF(AND(#REF!&gt;=90,#REF!&gt;=90),1,0)</f>
        <v>#REF!</v>
      </c>
      <c r="P84" s="16" t="e">
        <f>IF(#REF!&lt;50,"Không đạt",IF(AND(#REF!&gt;=50,#REF!&lt;70),"Trung bình",IF(AND(#REF!&gt;=70,#REF!&lt;80),"Khá",IF(AND(#REF!&gt;=80,#REF!&lt;90),"Tốt","Xuất sắc"))))</f>
        <v>#REF!</v>
      </c>
      <c r="Q84" s="16" t="e">
        <f>IF(#REF!&lt;50,"Không đạt",IF(AND(#REF!&gt;=50,#REF!&lt;70),"Trung bình",IF(AND(#REF!&gt;=70,#REF!&lt;80),"Khá",IF(AND(#REF!&gt;=80,#REF!&lt;90),"Tốt","Xuất sắc"))))</f>
        <v>#REF!</v>
      </c>
      <c r="R84" s="16" t="e">
        <f t="shared" si="14"/>
        <v>#REF!</v>
      </c>
      <c r="S84" s="16" t="e">
        <f t="shared" si="15"/>
        <v>#REF!</v>
      </c>
      <c r="T84" s="16" t="e">
        <f t="shared" si="16"/>
        <v>#REF!</v>
      </c>
      <c r="U84" s="16"/>
      <c r="V84" s="16" t="e">
        <f t="shared" si="12"/>
        <v>#REF!</v>
      </c>
      <c r="W84" s="16" t="e">
        <f t="shared" si="13"/>
        <v>#REF!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</row>
    <row r="85" spans="1:80" s="18" customFormat="1" ht="15.75" hidden="1">
      <c r="A85" s="15">
        <v>110</v>
      </c>
      <c r="B85" s="29"/>
      <c r="C85" s="30"/>
      <c r="D85" s="31"/>
      <c r="E85" s="34"/>
      <c r="F85" s="31"/>
      <c r="G85" s="33"/>
      <c r="H85" s="16" t="e">
        <f>ABS(#REF!-#REF!)</f>
        <v>#REF!</v>
      </c>
      <c r="I85" s="16"/>
      <c r="J85" s="16" t="e">
        <f>IF(AND(OR(#REF!&lt;50,#REF!&lt;50),#REF!&gt;=50),1,0)</f>
        <v>#REF!</v>
      </c>
      <c r="K85" s="16" t="e">
        <f>IF(AND(#REF!&lt;50,#REF!&lt;50),1,0)</f>
        <v>#REF!</v>
      </c>
      <c r="L85" s="16" t="e">
        <f>IF(OR(AND(AND(70&lt;#REF!,#REF!&gt;=50),AND(50&lt;=#REF!,#REF!&lt;70)),AND(AND(50&lt;=#REF!,#REF!&lt;70),AND(70&gt;#REF!,#REF!&gt;=50))),1,0)</f>
        <v>#REF!</v>
      </c>
      <c r="M85" s="16" t="e">
        <f>IF(OR(AND(AND(80&lt;#REF!,#REF!&gt;=70),AND(70&lt;=#REF!,#REF!&lt;80)),AND(AND(70&lt;=#REF!,#REF!&lt;80),AND(80&gt;#REF!,#REF!&gt;=70))),1,0)</f>
        <v>#REF!</v>
      </c>
      <c r="N85" s="16" t="e">
        <f>IF(OR(AND(AND(90&lt;#REF!,#REF!&gt;=80),AND(80&lt;=#REF!,#REF!&lt;90)),AND(AND(80&lt;=#REF!,#REF!&lt;90),AND(90&gt;#REF!,#REF!&gt;=80))),1,0)</f>
        <v>#REF!</v>
      </c>
      <c r="O85" s="16" t="e">
        <f>IF(AND(#REF!&gt;=90,#REF!&gt;=90),1,0)</f>
        <v>#REF!</v>
      </c>
      <c r="P85" s="16" t="e">
        <f>IF(#REF!&lt;50,"Không đạt",IF(AND(#REF!&gt;=50,#REF!&lt;70),"Trung bình",IF(AND(#REF!&gt;=70,#REF!&lt;80),"Khá",IF(AND(#REF!&gt;=80,#REF!&lt;90),"Tốt","Xuất sắc"))))</f>
        <v>#REF!</v>
      </c>
      <c r="Q85" s="16" t="e">
        <f>IF(#REF!&lt;50,"Không đạt",IF(AND(#REF!&gt;=50,#REF!&lt;70),"Trung bình",IF(AND(#REF!&gt;=70,#REF!&lt;80),"Khá",IF(AND(#REF!&gt;=80,#REF!&lt;90),"Tốt","Xuất sắc"))))</f>
        <v>#REF!</v>
      </c>
      <c r="R85" s="16" t="e">
        <f t="shared" si="14"/>
        <v>#REF!</v>
      </c>
      <c r="S85" s="16" t="e">
        <f t="shared" si="15"/>
        <v>#REF!</v>
      </c>
      <c r="T85" s="16" t="e">
        <f t="shared" si="16"/>
        <v>#REF!</v>
      </c>
      <c r="U85" s="16"/>
      <c r="V85" s="16" t="e">
        <f t="shared" si="12"/>
        <v>#REF!</v>
      </c>
      <c r="W85" s="16" t="e">
        <f t="shared" si="13"/>
        <v>#REF!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</row>
    <row r="86" spans="1:80" s="18" customFormat="1" ht="15.75" hidden="1">
      <c r="A86" s="15">
        <v>111</v>
      </c>
      <c r="B86" s="29"/>
      <c r="C86" s="30"/>
      <c r="D86" s="31"/>
      <c r="E86" s="35"/>
      <c r="F86" s="31"/>
      <c r="G86" s="33"/>
      <c r="H86" s="16" t="e">
        <f>ABS(#REF!-#REF!)</f>
        <v>#REF!</v>
      </c>
      <c r="I86" s="16"/>
      <c r="J86" s="16" t="e">
        <f>IF(AND(OR(#REF!&lt;50,#REF!&lt;50),#REF!&gt;=50),1,0)</f>
        <v>#REF!</v>
      </c>
      <c r="K86" s="16" t="e">
        <f>IF(AND(#REF!&lt;50,#REF!&lt;50),1,0)</f>
        <v>#REF!</v>
      </c>
      <c r="L86" s="16" t="e">
        <f>IF(OR(AND(AND(70&lt;#REF!,#REF!&gt;=50),AND(50&lt;=#REF!,#REF!&lt;70)),AND(AND(50&lt;=#REF!,#REF!&lt;70),AND(70&gt;#REF!,#REF!&gt;=50))),1,0)</f>
        <v>#REF!</v>
      </c>
      <c r="M86" s="16" t="e">
        <f>IF(OR(AND(AND(80&lt;#REF!,#REF!&gt;=70),AND(70&lt;=#REF!,#REF!&lt;80)),AND(AND(70&lt;=#REF!,#REF!&lt;80),AND(80&gt;#REF!,#REF!&gt;=70))),1,0)</f>
        <v>#REF!</v>
      </c>
      <c r="N86" s="16" t="e">
        <f>IF(OR(AND(AND(90&lt;#REF!,#REF!&gt;=80),AND(80&lt;=#REF!,#REF!&lt;90)),AND(AND(80&lt;=#REF!,#REF!&lt;90),AND(90&gt;#REF!,#REF!&gt;=80))),1,0)</f>
        <v>#REF!</v>
      </c>
      <c r="O86" s="16" t="e">
        <f>IF(AND(#REF!&gt;=90,#REF!&gt;=90),1,0)</f>
        <v>#REF!</v>
      </c>
      <c r="P86" s="16" t="e">
        <f>IF(#REF!&lt;50,"Không đạt",IF(AND(#REF!&gt;=50,#REF!&lt;70),"Trung bình",IF(AND(#REF!&gt;=70,#REF!&lt;80),"Khá",IF(AND(#REF!&gt;=80,#REF!&lt;90),"Tốt","Xuất sắc"))))</f>
        <v>#REF!</v>
      </c>
      <c r="Q86" s="16" t="e">
        <f>IF(#REF!&lt;50,"Không đạt",IF(AND(#REF!&gt;=50,#REF!&lt;70),"Trung bình",IF(AND(#REF!&gt;=70,#REF!&lt;80),"Khá",IF(AND(#REF!&gt;=80,#REF!&lt;90),"Tốt","Xuất sắc"))))</f>
        <v>#REF!</v>
      </c>
      <c r="R86" s="16" t="e">
        <f t="shared" si="14"/>
        <v>#REF!</v>
      </c>
      <c r="S86" s="16" t="e">
        <f t="shared" si="15"/>
        <v>#REF!</v>
      </c>
      <c r="T86" s="16" t="e">
        <f t="shared" si="16"/>
        <v>#REF!</v>
      </c>
      <c r="U86" s="16"/>
      <c r="V86" s="16" t="e">
        <f t="shared" si="12"/>
        <v>#REF!</v>
      </c>
      <c r="W86" s="16" t="e">
        <f t="shared" si="13"/>
        <v>#REF!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</row>
    <row r="87" spans="1:80" s="18" customFormat="1" ht="15.75" hidden="1">
      <c r="A87" s="15">
        <v>114</v>
      </c>
      <c r="B87" s="29"/>
      <c r="C87" s="30"/>
      <c r="D87" s="31"/>
      <c r="E87" s="32"/>
      <c r="F87" s="31"/>
      <c r="G87" s="33"/>
      <c r="H87" s="16" t="e">
        <f>ABS(#REF!-#REF!)</f>
        <v>#REF!</v>
      </c>
      <c r="I87" s="16"/>
      <c r="J87" s="16" t="e">
        <f>IF(AND(OR(#REF!&lt;50,#REF!&lt;50),#REF!&gt;=50),1,0)</f>
        <v>#REF!</v>
      </c>
      <c r="K87" s="16" t="e">
        <f>IF(AND(#REF!&lt;50,#REF!&lt;50),1,0)</f>
        <v>#REF!</v>
      </c>
      <c r="L87" s="16" t="e">
        <f>IF(OR(AND(AND(70&lt;#REF!,#REF!&gt;=50),AND(50&lt;=#REF!,#REF!&lt;70)),AND(AND(50&lt;=#REF!,#REF!&lt;70),AND(70&gt;#REF!,#REF!&gt;=50))),1,0)</f>
        <v>#REF!</v>
      </c>
      <c r="M87" s="16" t="e">
        <f>IF(OR(AND(AND(80&lt;#REF!,#REF!&gt;=70),AND(70&lt;=#REF!,#REF!&lt;80)),AND(AND(70&lt;=#REF!,#REF!&lt;80),AND(80&gt;#REF!,#REF!&gt;=70))),1,0)</f>
        <v>#REF!</v>
      </c>
      <c r="N87" s="16" t="e">
        <f>IF(OR(AND(AND(90&lt;#REF!,#REF!&gt;=80),AND(80&lt;=#REF!,#REF!&lt;90)),AND(AND(80&lt;=#REF!,#REF!&lt;90),AND(90&gt;#REF!,#REF!&gt;=80))),1,0)</f>
        <v>#REF!</v>
      </c>
      <c r="O87" s="16" t="e">
        <f>IF(AND(#REF!&gt;=90,#REF!&gt;=90),1,0)</f>
        <v>#REF!</v>
      </c>
      <c r="P87" s="16" t="e">
        <f>IF(#REF!&lt;50,"Không đạt",IF(AND(#REF!&gt;=50,#REF!&lt;70),"Trung bình",IF(AND(#REF!&gt;=70,#REF!&lt;80),"Khá",IF(AND(#REF!&gt;=80,#REF!&lt;90),"Tốt","Xuất sắc"))))</f>
        <v>#REF!</v>
      </c>
      <c r="Q87" s="16" t="e">
        <f>IF(#REF!&lt;50,"Không đạt",IF(AND(#REF!&gt;=50,#REF!&lt;70),"Trung bình",IF(AND(#REF!&gt;=70,#REF!&lt;80),"Khá",IF(AND(#REF!&gt;=80,#REF!&lt;90),"Tốt","Xuất sắc"))))</f>
        <v>#REF!</v>
      </c>
      <c r="R87" s="16" t="e">
        <f t="shared" si="14"/>
        <v>#REF!</v>
      </c>
      <c r="S87" s="16" t="e">
        <f t="shared" si="15"/>
        <v>#REF!</v>
      </c>
      <c r="T87" s="16" t="e">
        <f t="shared" si="16"/>
        <v>#REF!</v>
      </c>
      <c r="U87" s="16"/>
      <c r="V87" s="16" t="e">
        <f t="shared" si="12"/>
        <v>#REF!</v>
      </c>
      <c r="W87" s="16" t="e">
        <f t="shared" si="13"/>
        <v>#REF!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</row>
    <row r="88" spans="1:80" s="18" customFormat="1" ht="15.75" hidden="1">
      <c r="A88" s="15">
        <v>116</v>
      </c>
      <c r="B88" s="29"/>
      <c r="C88" s="30"/>
      <c r="D88" s="31"/>
      <c r="E88" s="32"/>
      <c r="F88" s="31"/>
      <c r="G88" s="33"/>
      <c r="H88" s="16" t="e">
        <f>ABS(#REF!-#REF!)</f>
        <v>#REF!</v>
      </c>
      <c r="I88" s="16"/>
      <c r="J88" s="16" t="e">
        <f>IF(AND(OR(#REF!&lt;50,#REF!&lt;50),#REF!&gt;=50),1,0)</f>
        <v>#REF!</v>
      </c>
      <c r="K88" s="16" t="e">
        <f>IF(AND(#REF!&lt;50,#REF!&lt;50),1,0)</f>
        <v>#REF!</v>
      </c>
      <c r="L88" s="16" t="e">
        <f>IF(OR(AND(AND(70&lt;#REF!,#REF!&gt;=50),AND(50&lt;=#REF!,#REF!&lt;70)),AND(AND(50&lt;=#REF!,#REF!&lt;70),AND(70&gt;#REF!,#REF!&gt;=50))),1,0)</f>
        <v>#REF!</v>
      </c>
      <c r="M88" s="16" t="e">
        <f>IF(OR(AND(AND(80&lt;#REF!,#REF!&gt;=70),AND(70&lt;=#REF!,#REF!&lt;80)),AND(AND(70&lt;=#REF!,#REF!&lt;80),AND(80&gt;#REF!,#REF!&gt;=70))),1,0)</f>
        <v>#REF!</v>
      </c>
      <c r="N88" s="16" t="e">
        <f>IF(OR(AND(AND(90&lt;#REF!,#REF!&gt;=80),AND(80&lt;=#REF!,#REF!&lt;90)),AND(AND(80&lt;=#REF!,#REF!&lt;90),AND(90&gt;#REF!,#REF!&gt;=80))),1,0)</f>
        <v>#REF!</v>
      </c>
      <c r="O88" s="16" t="e">
        <f>IF(AND(#REF!&gt;=90,#REF!&gt;=90),1,0)</f>
        <v>#REF!</v>
      </c>
      <c r="P88" s="16" t="e">
        <f>IF(#REF!&lt;50,"Không đạt",IF(AND(#REF!&gt;=50,#REF!&lt;70),"Trung bình",IF(AND(#REF!&gt;=70,#REF!&lt;80),"Khá",IF(AND(#REF!&gt;=80,#REF!&lt;90),"Tốt","Xuất sắc"))))</f>
        <v>#REF!</v>
      </c>
      <c r="Q88" s="16" t="e">
        <f>IF(#REF!&lt;50,"Không đạt",IF(AND(#REF!&gt;=50,#REF!&lt;70),"Trung bình",IF(AND(#REF!&gt;=70,#REF!&lt;80),"Khá",IF(AND(#REF!&gt;=80,#REF!&lt;90),"Tốt","Xuất sắc"))))</f>
        <v>#REF!</v>
      </c>
      <c r="R88" s="16" t="e">
        <f t="shared" si="14"/>
        <v>#REF!</v>
      </c>
      <c r="S88" s="16" t="e">
        <f t="shared" si="15"/>
        <v>#REF!</v>
      </c>
      <c r="T88" s="16" t="e">
        <f t="shared" si="16"/>
        <v>#REF!</v>
      </c>
      <c r="U88" s="16"/>
      <c r="V88" s="16" t="e">
        <f t="shared" si="12"/>
        <v>#REF!</v>
      </c>
      <c r="W88" s="16" t="e">
        <f t="shared" si="13"/>
        <v>#REF!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pans="1:80" s="18" customFormat="1" ht="15.75" hidden="1">
      <c r="A89" s="15">
        <v>117</v>
      </c>
      <c r="B89" s="29"/>
      <c r="C89" s="30"/>
      <c r="D89" s="31"/>
      <c r="E89" s="32"/>
      <c r="F89" s="31"/>
      <c r="G89" s="33"/>
      <c r="H89" s="16" t="e">
        <f>ABS(#REF!-#REF!)</f>
        <v>#REF!</v>
      </c>
      <c r="I89" s="16"/>
      <c r="J89" s="16" t="e">
        <f>IF(AND(OR(#REF!&lt;50,#REF!&lt;50),#REF!&gt;=50),1,0)</f>
        <v>#REF!</v>
      </c>
      <c r="K89" s="16" t="e">
        <f>IF(AND(#REF!&lt;50,#REF!&lt;50),1,0)</f>
        <v>#REF!</v>
      </c>
      <c r="L89" s="16" t="e">
        <f>IF(OR(AND(AND(70&lt;#REF!,#REF!&gt;=50),AND(50&lt;=#REF!,#REF!&lt;70)),AND(AND(50&lt;=#REF!,#REF!&lt;70),AND(70&gt;#REF!,#REF!&gt;=50))),1,0)</f>
        <v>#REF!</v>
      </c>
      <c r="M89" s="16" t="e">
        <f>IF(OR(AND(AND(80&lt;#REF!,#REF!&gt;=70),AND(70&lt;=#REF!,#REF!&lt;80)),AND(AND(70&lt;=#REF!,#REF!&lt;80),AND(80&gt;#REF!,#REF!&gt;=70))),1,0)</f>
        <v>#REF!</v>
      </c>
      <c r="N89" s="16" t="e">
        <f>IF(OR(AND(AND(90&lt;#REF!,#REF!&gt;=80),AND(80&lt;=#REF!,#REF!&lt;90)),AND(AND(80&lt;=#REF!,#REF!&lt;90),AND(90&gt;#REF!,#REF!&gt;=80))),1,0)</f>
        <v>#REF!</v>
      </c>
      <c r="O89" s="16" t="e">
        <f>IF(AND(#REF!&gt;=90,#REF!&gt;=90),1,0)</f>
        <v>#REF!</v>
      </c>
      <c r="P89" s="16" t="e">
        <f>IF(#REF!&lt;50,"Không đạt",IF(AND(#REF!&gt;=50,#REF!&lt;70),"Trung bình",IF(AND(#REF!&gt;=70,#REF!&lt;80),"Khá",IF(AND(#REF!&gt;=80,#REF!&lt;90),"Tốt","Xuất sắc"))))</f>
        <v>#REF!</v>
      </c>
      <c r="Q89" s="16" t="e">
        <f>IF(#REF!&lt;50,"Không đạt",IF(AND(#REF!&gt;=50,#REF!&lt;70),"Trung bình",IF(AND(#REF!&gt;=70,#REF!&lt;80),"Khá",IF(AND(#REF!&gt;=80,#REF!&lt;90),"Tốt","Xuất sắc"))))</f>
        <v>#REF!</v>
      </c>
      <c r="R89" s="16" t="e">
        <f t="shared" si="14"/>
        <v>#REF!</v>
      </c>
      <c r="S89" s="16" t="e">
        <f t="shared" si="15"/>
        <v>#REF!</v>
      </c>
      <c r="T89" s="16" t="e">
        <f t="shared" si="16"/>
        <v>#REF!</v>
      </c>
      <c r="U89" s="16"/>
      <c r="V89" s="16" t="e">
        <f t="shared" si="12"/>
        <v>#REF!</v>
      </c>
      <c r="W89" s="16" t="e">
        <f t="shared" si="13"/>
        <v>#REF!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</row>
    <row r="90" spans="1:80" s="18" customFormat="1" ht="15.75" hidden="1">
      <c r="A90" s="15">
        <v>118</v>
      </c>
      <c r="B90" s="29"/>
      <c r="C90" s="30"/>
      <c r="D90" s="31"/>
      <c r="E90" s="32"/>
      <c r="F90" s="31"/>
      <c r="G90" s="33"/>
      <c r="H90" s="16" t="e">
        <f>ABS(#REF!-#REF!)</f>
        <v>#REF!</v>
      </c>
      <c r="I90" s="16"/>
      <c r="J90" s="16" t="e">
        <f>IF(AND(OR(#REF!&lt;50,#REF!&lt;50),#REF!&gt;=50),1,0)</f>
        <v>#REF!</v>
      </c>
      <c r="K90" s="16" t="e">
        <f>IF(AND(#REF!&lt;50,#REF!&lt;50),1,0)</f>
        <v>#REF!</v>
      </c>
      <c r="L90" s="16" t="e">
        <f>IF(OR(AND(AND(70&lt;#REF!,#REF!&gt;=50),AND(50&lt;=#REF!,#REF!&lt;70)),AND(AND(50&lt;=#REF!,#REF!&lt;70),AND(70&gt;#REF!,#REF!&gt;=50))),1,0)</f>
        <v>#REF!</v>
      </c>
      <c r="M90" s="16" t="e">
        <f>IF(OR(AND(AND(80&lt;#REF!,#REF!&gt;=70),AND(70&lt;=#REF!,#REF!&lt;80)),AND(AND(70&lt;=#REF!,#REF!&lt;80),AND(80&gt;#REF!,#REF!&gt;=70))),1,0)</f>
        <v>#REF!</v>
      </c>
      <c r="N90" s="16" t="e">
        <f>IF(OR(AND(AND(90&lt;#REF!,#REF!&gt;=80),AND(80&lt;=#REF!,#REF!&lt;90)),AND(AND(80&lt;=#REF!,#REF!&lt;90),AND(90&gt;#REF!,#REF!&gt;=80))),1,0)</f>
        <v>#REF!</v>
      </c>
      <c r="O90" s="16" t="e">
        <f>IF(AND(#REF!&gt;=90,#REF!&gt;=90),1,0)</f>
        <v>#REF!</v>
      </c>
      <c r="P90" s="16" t="e">
        <f>IF(#REF!&lt;50,"Không đạt",IF(AND(#REF!&gt;=50,#REF!&lt;70),"Trung bình",IF(AND(#REF!&gt;=70,#REF!&lt;80),"Khá",IF(AND(#REF!&gt;=80,#REF!&lt;90),"Tốt","Xuất sắc"))))</f>
        <v>#REF!</v>
      </c>
      <c r="Q90" s="16" t="e">
        <f>IF(#REF!&lt;50,"Không đạt",IF(AND(#REF!&gt;=50,#REF!&lt;70),"Trung bình",IF(AND(#REF!&gt;=70,#REF!&lt;80),"Khá",IF(AND(#REF!&gt;=80,#REF!&lt;90),"Tốt","Xuất sắc"))))</f>
        <v>#REF!</v>
      </c>
      <c r="R90" s="16" t="e">
        <f t="shared" si="14"/>
        <v>#REF!</v>
      </c>
      <c r="S90" s="16" t="e">
        <f t="shared" si="15"/>
        <v>#REF!</v>
      </c>
      <c r="T90" s="16" t="e">
        <f t="shared" si="16"/>
        <v>#REF!</v>
      </c>
      <c r="U90" s="16"/>
      <c r="V90" s="16" t="e">
        <f t="shared" si="12"/>
        <v>#REF!</v>
      </c>
      <c r="W90" s="16" t="e">
        <f t="shared" si="13"/>
        <v>#REF!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</row>
    <row r="91" spans="1:23" ht="15.75" hidden="1">
      <c r="A91" s="15">
        <v>119</v>
      </c>
      <c r="B91" s="29"/>
      <c r="C91" s="30"/>
      <c r="D91" s="31"/>
      <c r="E91" s="32"/>
      <c r="F91" s="31"/>
      <c r="G91" s="33"/>
      <c r="H91" s="16" t="e">
        <f>ABS(#REF!-#REF!)</f>
        <v>#REF!</v>
      </c>
      <c r="J91" s="16" t="e">
        <f>IF(AND(OR(#REF!&lt;50,#REF!&lt;50),#REF!&gt;=50),1,0)</f>
        <v>#REF!</v>
      </c>
      <c r="K91" s="16" t="e">
        <f>IF(AND(#REF!&lt;50,#REF!&lt;50),1,0)</f>
        <v>#REF!</v>
      </c>
      <c r="L91" s="16" t="e">
        <f>IF(OR(AND(AND(70&lt;#REF!,#REF!&gt;=50),AND(50&lt;=#REF!,#REF!&lt;70)),AND(AND(50&lt;=#REF!,#REF!&lt;70),AND(70&gt;#REF!,#REF!&gt;=50))),1,0)</f>
        <v>#REF!</v>
      </c>
      <c r="M91" s="16" t="e">
        <f>IF(OR(AND(AND(80&lt;#REF!,#REF!&gt;=70),AND(70&lt;=#REF!,#REF!&lt;80)),AND(AND(70&lt;=#REF!,#REF!&lt;80),AND(80&gt;#REF!,#REF!&gt;=70))),1,0)</f>
        <v>#REF!</v>
      </c>
      <c r="N91" s="16" t="e">
        <f>IF(OR(AND(AND(90&lt;#REF!,#REF!&gt;=80),AND(80&lt;=#REF!,#REF!&lt;90)),AND(AND(80&lt;=#REF!,#REF!&lt;90),AND(90&gt;#REF!,#REF!&gt;=80))),1,0)</f>
        <v>#REF!</v>
      </c>
      <c r="O91" s="16" t="e">
        <f>IF(AND(#REF!&gt;=90,#REF!&gt;=90),1,0)</f>
        <v>#REF!</v>
      </c>
      <c r="P91" s="16" t="e">
        <f>IF(#REF!&lt;50,"Không đạt",IF(AND(#REF!&gt;=50,#REF!&lt;70),"Trung bình",IF(AND(#REF!&gt;=70,#REF!&lt;80),"Khá",IF(AND(#REF!&gt;=80,#REF!&lt;90),"Tốt","Xuất sắc"))))</f>
        <v>#REF!</v>
      </c>
      <c r="Q91" s="16" t="e">
        <f>IF(#REF!&lt;50,"Không đạt",IF(AND(#REF!&gt;=50,#REF!&lt;70),"Trung bình",IF(AND(#REF!&gt;=70,#REF!&lt;80),"Khá",IF(AND(#REF!&gt;=80,#REF!&lt;90),"Tốt","Xuất sắc"))))</f>
        <v>#REF!</v>
      </c>
      <c r="R91" s="16" t="e">
        <f t="shared" si="14"/>
        <v>#REF!</v>
      </c>
      <c r="S91" s="16" t="e">
        <f t="shared" si="15"/>
        <v>#REF!</v>
      </c>
      <c r="T91" s="16" t="e">
        <f t="shared" si="16"/>
        <v>#REF!</v>
      </c>
      <c r="V91" s="16" t="e">
        <f t="shared" si="12"/>
        <v>#REF!</v>
      </c>
      <c r="W91" s="16" t="e">
        <f t="shared" si="13"/>
        <v>#REF!</v>
      </c>
    </row>
    <row r="92" spans="1:23" ht="15.75" hidden="1">
      <c r="A92" s="15">
        <v>120</v>
      </c>
      <c r="B92" s="29"/>
      <c r="C92" s="30"/>
      <c r="D92" s="31"/>
      <c r="E92" s="32"/>
      <c r="F92" s="31"/>
      <c r="G92" s="33"/>
      <c r="H92" s="16" t="e">
        <f>ABS(#REF!-#REF!)</f>
        <v>#REF!</v>
      </c>
      <c r="J92" s="16" t="e">
        <f>IF(AND(OR(#REF!&lt;50,#REF!&lt;50),#REF!&gt;=50),1,0)</f>
        <v>#REF!</v>
      </c>
      <c r="K92" s="16" t="e">
        <f>IF(AND(#REF!&lt;50,#REF!&lt;50),1,0)</f>
        <v>#REF!</v>
      </c>
      <c r="L92" s="16" t="e">
        <f>IF(OR(AND(AND(70&lt;#REF!,#REF!&gt;=50),AND(50&lt;=#REF!,#REF!&lt;70)),AND(AND(50&lt;=#REF!,#REF!&lt;70),AND(70&gt;#REF!,#REF!&gt;=50))),1,0)</f>
        <v>#REF!</v>
      </c>
      <c r="M92" s="16" t="e">
        <f>IF(OR(AND(AND(80&lt;#REF!,#REF!&gt;=70),AND(70&lt;=#REF!,#REF!&lt;80)),AND(AND(70&lt;=#REF!,#REF!&lt;80),AND(80&gt;#REF!,#REF!&gt;=70))),1,0)</f>
        <v>#REF!</v>
      </c>
      <c r="N92" s="16" t="e">
        <f>IF(OR(AND(AND(90&lt;#REF!,#REF!&gt;=80),AND(80&lt;=#REF!,#REF!&lt;90)),AND(AND(80&lt;=#REF!,#REF!&lt;90),AND(90&gt;#REF!,#REF!&gt;=80))),1,0)</f>
        <v>#REF!</v>
      </c>
      <c r="O92" s="16" t="e">
        <f>IF(AND(#REF!&gt;=90,#REF!&gt;=90),1,0)</f>
        <v>#REF!</v>
      </c>
      <c r="P92" s="16" t="e">
        <f>IF(#REF!&lt;50,"Không đạt",IF(AND(#REF!&gt;=50,#REF!&lt;70),"Trung bình",IF(AND(#REF!&gt;=70,#REF!&lt;80),"Khá",IF(AND(#REF!&gt;=80,#REF!&lt;90),"Tốt","Xuất sắc"))))</f>
        <v>#REF!</v>
      </c>
      <c r="Q92" s="16" t="e">
        <f>IF(#REF!&lt;50,"Không đạt",IF(AND(#REF!&gt;=50,#REF!&lt;70),"Trung bình",IF(AND(#REF!&gt;=70,#REF!&lt;80),"Khá",IF(AND(#REF!&gt;=80,#REF!&lt;90),"Tốt","Xuất sắc"))))</f>
        <v>#REF!</v>
      </c>
      <c r="R92" s="16" t="e">
        <f t="shared" si="14"/>
        <v>#REF!</v>
      </c>
      <c r="S92" s="16" t="e">
        <f t="shared" si="15"/>
        <v>#REF!</v>
      </c>
      <c r="T92" s="16" t="e">
        <f t="shared" si="16"/>
        <v>#REF!</v>
      </c>
      <c r="V92" s="16" t="e">
        <f t="shared" si="12"/>
        <v>#REF!</v>
      </c>
      <c r="W92" s="16" t="e">
        <f t="shared" si="13"/>
        <v>#REF!</v>
      </c>
    </row>
    <row r="93" spans="1:23" ht="15.75" hidden="1">
      <c r="A93" s="15">
        <v>121</v>
      </c>
      <c r="B93" s="29"/>
      <c r="C93" s="30"/>
      <c r="D93" s="31"/>
      <c r="E93" s="36"/>
      <c r="F93" s="31"/>
      <c r="G93" s="33"/>
      <c r="H93" s="16" t="e">
        <f>ABS(#REF!-#REF!)</f>
        <v>#REF!</v>
      </c>
      <c r="J93" s="16" t="e">
        <f>IF(AND(OR(#REF!&lt;50,#REF!&lt;50),#REF!&gt;=50),1,0)</f>
        <v>#REF!</v>
      </c>
      <c r="K93" s="16" t="e">
        <f>IF(AND(#REF!&lt;50,#REF!&lt;50),1,0)</f>
        <v>#REF!</v>
      </c>
      <c r="L93" s="16" t="e">
        <f>IF(OR(AND(AND(70&lt;#REF!,#REF!&gt;=50),AND(50&lt;=#REF!,#REF!&lt;70)),AND(AND(50&lt;=#REF!,#REF!&lt;70),AND(70&gt;#REF!,#REF!&gt;=50))),1,0)</f>
        <v>#REF!</v>
      </c>
      <c r="M93" s="16" t="e">
        <f>IF(OR(AND(AND(80&lt;#REF!,#REF!&gt;=70),AND(70&lt;=#REF!,#REF!&lt;80)),AND(AND(70&lt;=#REF!,#REF!&lt;80),AND(80&gt;#REF!,#REF!&gt;=70))),1,0)</f>
        <v>#REF!</v>
      </c>
      <c r="N93" s="16" t="e">
        <f>IF(OR(AND(AND(90&lt;#REF!,#REF!&gt;=80),AND(80&lt;=#REF!,#REF!&lt;90)),AND(AND(80&lt;=#REF!,#REF!&lt;90),AND(90&gt;#REF!,#REF!&gt;=80))),1,0)</f>
        <v>#REF!</v>
      </c>
      <c r="O93" s="16" t="e">
        <f>IF(AND(#REF!&gt;=90,#REF!&gt;=90),1,0)</f>
        <v>#REF!</v>
      </c>
      <c r="P93" s="16" t="e">
        <f>IF(#REF!&lt;50,"Không đạt",IF(AND(#REF!&gt;=50,#REF!&lt;70),"Trung bình",IF(AND(#REF!&gt;=70,#REF!&lt;80),"Khá",IF(AND(#REF!&gt;=80,#REF!&lt;90),"Tốt","Xuất sắc"))))</f>
        <v>#REF!</v>
      </c>
      <c r="Q93" s="16" t="e">
        <f>IF(#REF!&lt;50,"Không đạt",IF(AND(#REF!&gt;=50,#REF!&lt;70),"Trung bình",IF(AND(#REF!&gt;=70,#REF!&lt;80),"Khá",IF(AND(#REF!&gt;=80,#REF!&lt;90),"Tốt","Xuất sắc"))))</f>
        <v>#REF!</v>
      </c>
      <c r="R93" s="16" t="e">
        <f t="shared" si="14"/>
        <v>#REF!</v>
      </c>
      <c r="S93" s="16" t="e">
        <f t="shared" si="15"/>
        <v>#REF!</v>
      </c>
      <c r="T93" s="16" t="e">
        <f t="shared" si="16"/>
        <v>#REF!</v>
      </c>
      <c r="V93" s="16" t="e">
        <f t="shared" si="12"/>
        <v>#REF!</v>
      </c>
      <c r="W93" s="16" t="e">
        <f t="shared" si="13"/>
        <v>#REF!</v>
      </c>
    </row>
    <row r="94" spans="1:23" ht="15.75" hidden="1">
      <c r="A94" s="15">
        <v>123</v>
      </c>
      <c r="B94" s="29"/>
      <c r="C94" s="30"/>
      <c r="D94" s="31"/>
      <c r="E94" s="32"/>
      <c r="F94" s="31"/>
      <c r="G94" s="33"/>
      <c r="H94" s="16" t="e">
        <f>ABS(#REF!-#REF!)</f>
        <v>#REF!</v>
      </c>
      <c r="J94" s="16" t="e">
        <f>IF(AND(OR(#REF!&lt;50,#REF!&lt;50),#REF!&gt;=50),1,0)</f>
        <v>#REF!</v>
      </c>
      <c r="K94" s="16" t="e">
        <f>IF(AND(#REF!&lt;50,#REF!&lt;50),1,0)</f>
        <v>#REF!</v>
      </c>
      <c r="L94" s="16" t="e">
        <f>IF(OR(AND(AND(70&lt;#REF!,#REF!&gt;=50),AND(50&lt;=#REF!,#REF!&lt;70)),AND(AND(50&lt;=#REF!,#REF!&lt;70),AND(70&gt;#REF!,#REF!&gt;=50))),1,0)</f>
        <v>#REF!</v>
      </c>
      <c r="M94" s="16" t="e">
        <f>IF(OR(AND(AND(80&lt;#REF!,#REF!&gt;=70),AND(70&lt;=#REF!,#REF!&lt;80)),AND(AND(70&lt;=#REF!,#REF!&lt;80),AND(80&gt;#REF!,#REF!&gt;=70))),1,0)</f>
        <v>#REF!</v>
      </c>
      <c r="N94" s="16" t="e">
        <f>IF(OR(AND(AND(90&lt;#REF!,#REF!&gt;=80),AND(80&lt;=#REF!,#REF!&lt;90)),AND(AND(80&lt;=#REF!,#REF!&lt;90),AND(90&gt;#REF!,#REF!&gt;=80))),1,0)</f>
        <v>#REF!</v>
      </c>
      <c r="O94" s="16" t="e">
        <f>IF(AND(#REF!&gt;=90,#REF!&gt;=90),1,0)</f>
        <v>#REF!</v>
      </c>
      <c r="P94" s="16" t="e">
        <f>IF(#REF!&lt;50,"Không đạt",IF(AND(#REF!&gt;=50,#REF!&lt;70),"Trung bình",IF(AND(#REF!&gt;=70,#REF!&lt;80),"Khá",IF(AND(#REF!&gt;=80,#REF!&lt;90),"Tốt","Xuất sắc"))))</f>
        <v>#REF!</v>
      </c>
      <c r="Q94" s="16" t="e">
        <f>IF(#REF!&lt;50,"Không đạt",IF(AND(#REF!&gt;=50,#REF!&lt;70),"Trung bình",IF(AND(#REF!&gt;=70,#REF!&lt;80),"Khá",IF(AND(#REF!&gt;=80,#REF!&lt;90),"Tốt","Xuất sắc"))))</f>
        <v>#REF!</v>
      </c>
      <c r="R94" s="16" t="e">
        <f t="shared" si="14"/>
        <v>#REF!</v>
      </c>
      <c r="S94" s="16" t="e">
        <f t="shared" si="15"/>
        <v>#REF!</v>
      </c>
      <c r="T94" s="16" t="e">
        <f t="shared" si="16"/>
        <v>#REF!</v>
      </c>
      <c r="V94" s="16" t="e">
        <f t="shared" si="12"/>
        <v>#REF!</v>
      </c>
      <c r="W94" s="16" t="e">
        <f t="shared" si="13"/>
        <v>#REF!</v>
      </c>
    </row>
    <row r="95" spans="1:23" ht="15.75" hidden="1">
      <c r="A95" s="15">
        <v>124</v>
      </c>
      <c r="B95" s="29"/>
      <c r="C95" s="30"/>
      <c r="D95" s="31"/>
      <c r="E95" s="32"/>
      <c r="F95" s="31"/>
      <c r="G95" s="33"/>
      <c r="H95" s="16" t="e">
        <f>ABS(#REF!-#REF!)</f>
        <v>#REF!</v>
      </c>
      <c r="J95" s="16" t="e">
        <f>IF(AND(OR(#REF!&lt;50,#REF!&lt;50),#REF!&gt;=50),1,0)</f>
        <v>#REF!</v>
      </c>
      <c r="K95" s="16" t="e">
        <f>IF(AND(#REF!&lt;50,#REF!&lt;50),1,0)</f>
        <v>#REF!</v>
      </c>
      <c r="L95" s="16" t="e">
        <f>IF(OR(AND(AND(70&lt;#REF!,#REF!&gt;=50),AND(50&lt;=#REF!,#REF!&lt;70)),AND(AND(50&lt;=#REF!,#REF!&lt;70),AND(70&gt;#REF!,#REF!&gt;=50))),1,0)</f>
        <v>#REF!</v>
      </c>
      <c r="M95" s="16" t="e">
        <f>IF(OR(AND(AND(80&lt;#REF!,#REF!&gt;=70),AND(70&lt;=#REF!,#REF!&lt;80)),AND(AND(70&lt;=#REF!,#REF!&lt;80),AND(80&gt;#REF!,#REF!&gt;=70))),1,0)</f>
        <v>#REF!</v>
      </c>
      <c r="N95" s="16" t="e">
        <f>IF(OR(AND(AND(90&lt;#REF!,#REF!&gt;=80),AND(80&lt;=#REF!,#REF!&lt;90)),AND(AND(80&lt;=#REF!,#REF!&lt;90),AND(90&gt;#REF!,#REF!&gt;=80))),1,0)</f>
        <v>#REF!</v>
      </c>
      <c r="O95" s="16" t="e">
        <f>IF(AND(#REF!&gt;=90,#REF!&gt;=90),1,0)</f>
        <v>#REF!</v>
      </c>
      <c r="P95" s="16" t="e">
        <f>IF(#REF!&lt;50,"Không đạt",IF(AND(#REF!&gt;=50,#REF!&lt;70),"Trung bình",IF(AND(#REF!&gt;=70,#REF!&lt;80),"Khá",IF(AND(#REF!&gt;=80,#REF!&lt;90),"Tốt","Xuất sắc"))))</f>
        <v>#REF!</v>
      </c>
      <c r="Q95" s="16" t="e">
        <f>IF(#REF!&lt;50,"Không đạt",IF(AND(#REF!&gt;=50,#REF!&lt;70),"Trung bình",IF(AND(#REF!&gt;=70,#REF!&lt;80),"Khá",IF(AND(#REF!&gt;=80,#REF!&lt;90),"Tốt","Xuất sắc"))))</f>
        <v>#REF!</v>
      </c>
      <c r="R95" s="16" t="e">
        <f t="shared" si="14"/>
        <v>#REF!</v>
      </c>
      <c r="S95" s="16" t="e">
        <f t="shared" si="15"/>
        <v>#REF!</v>
      </c>
      <c r="T95" s="16" t="e">
        <f t="shared" si="16"/>
        <v>#REF!</v>
      </c>
      <c r="V95" s="16" t="e">
        <f t="shared" si="12"/>
        <v>#REF!</v>
      </c>
      <c r="W95" s="16" t="e">
        <f t="shared" si="13"/>
        <v>#REF!</v>
      </c>
    </row>
    <row r="96" spans="1:23" ht="15.75" hidden="1">
      <c r="A96" s="15">
        <v>126</v>
      </c>
      <c r="B96" s="29"/>
      <c r="C96" s="30"/>
      <c r="D96" s="31"/>
      <c r="E96" s="32"/>
      <c r="F96" s="31"/>
      <c r="G96" s="33"/>
      <c r="H96" s="16" t="e">
        <f>ABS(#REF!-#REF!)</f>
        <v>#REF!</v>
      </c>
      <c r="J96" s="16" t="e">
        <f>IF(AND(OR(#REF!&lt;50,#REF!&lt;50),#REF!&gt;=50),1,0)</f>
        <v>#REF!</v>
      </c>
      <c r="K96" s="16" t="e">
        <f>IF(AND(#REF!&lt;50,#REF!&lt;50),1,0)</f>
        <v>#REF!</v>
      </c>
      <c r="L96" s="16" t="e">
        <f>IF(OR(AND(AND(70&lt;#REF!,#REF!&gt;=50),AND(50&lt;=#REF!,#REF!&lt;70)),AND(AND(50&lt;=#REF!,#REF!&lt;70),AND(70&gt;#REF!,#REF!&gt;=50))),1,0)</f>
        <v>#REF!</v>
      </c>
      <c r="M96" s="16" t="e">
        <f>IF(OR(AND(AND(80&lt;#REF!,#REF!&gt;=70),AND(70&lt;=#REF!,#REF!&lt;80)),AND(AND(70&lt;=#REF!,#REF!&lt;80),AND(80&gt;#REF!,#REF!&gt;=70))),1,0)</f>
        <v>#REF!</v>
      </c>
      <c r="N96" s="16" t="e">
        <f>IF(OR(AND(AND(90&lt;#REF!,#REF!&gt;=80),AND(80&lt;=#REF!,#REF!&lt;90)),AND(AND(80&lt;=#REF!,#REF!&lt;90),AND(90&gt;#REF!,#REF!&gt;=80))),1,0)</f>
        <v>#REF!</v>
      </c>
      <c r="O96" s="16" t="e">
        <f>IF(AND(#REF!&gt;=90,#REF!&gt;=90),1,0)</f>
        <v>#REF!</v>
      </c>
      <c r="P96" s="16" t="e">
        <f>IF(#REF!&lt;50,"Không đạt",IF(AND(#REF!&gt;=50,#REF!&lt;70),"Trung bình",IF(AND(#REF!&gt;=70,#REF!&lt;80),"Khá",IF(AND(#REF!&gt;=80,#REF!&lt;90),"Tốt","Xuất sắc"))))</f>
        <v>#REF!</v>
      </c>
      <c r="Q96" s="16" t="e">
        <f>IF(#REF!&lt;50,"Không đạt",IF(AND(#REF!&gt;=50,#REF!&lt;70),"Trung bình",IF(AND(#REF!&gt;=70,#REF!&lt;80),"Khá",IF(AND(#REF!&gt;=80,#REF!&lt;90),"Tốt","Xuất sắc"))))</f>
        <v>#REF!</v>
      </c>
      <c r="R96" s="16" t="e">
        <f t="shared" si="14"/>
        <v>#REF!</v>
      </c>
      <c r="S96" s="16" t="e">
        <f t="shared" si="15"/>
        <v>#REF!</v>
      </c>
      <c r="T96" s="16" t="e">
        <f t="shared" si="16"/>
        <v>#REF!</v>
      </c>
      <c r="V96" s="16" t="e">
        <f t="shared" si="12"/>
        <v>#REF!</v>
      </c>
      <c r="W96" s="16" t="e">
        <f t="shared" si="13"/>
        <v>#REF!</v>
      </c>
    </row>
    <row r="97" spans="1:23" ht="15.75" hidden="1">
      <c r="A97" s="15">
        <v>128</v>
      </c>
      <c r="B97" s="29"/>
      <c r="C97" s="30"/>
      <c r="D97" s="31"/>
      <c r="E97" s="32"/>
      <c r="F97" s="31"/>
      <c r="G97" s="33"/>
      <c r="H97" s="16" t="e">
        <f>ABS(#REF!-#REF!)</f>
        <v>#REF!</v>
      </c>
      <c r="J97" s="16" t="e">
        <f>IF(AND(OR(#REF!&lt;50,#REF!&lt;50),#REF!&gt;=50),1,0)</f>
        <v>#REF!</v>
      </c>
      <c r="K97" s="16" t="e">
        <f>IF(AND(#REF!&lt;50,#REF!&lt;50),1,0)</f>
        <v>#REF!</v>
      </c>
      <c r="L97" s="16" t="e">
        <f>IF(OR(AND(AND(70&lt;#REF!,#REF!&gt;=50),AND(50&lt;=#REF!,#REF!&lt;70)),AND(AND(50&lt;=#REF!,#REF!&lt;70),AND(70&gt;#REF!,#REF!&gt;=50))),1,0)</f>
        <v>#REF!</v>
      </c>
      <c r="M97" s="16" t="e">
        <f>IF(OR(AND(AND(80&lt;#REF!,#REF!&gt;=70),AND(70&lt;=#REF!,#REF!&lt;80)),AND(AND(70&lt;=#REF!,#REF!&lt;80),AND(80&gt;#REF!,#REF!&gt;=70))),1,0)</f>
        <v>#REF!</v>
      </c>
      <c r="N97" s="16" t="e">
        <f>IF(OR(AND(AND(90&lt;#REF!,#REF!&gt;=80),AND(80&lt;=#REF!,#REF!&lt;90)),AND(AND(80&lt;=#REF!,#REF!&lt;90),AND(90&gt;#REF!,#REF!&gt;=80))),1,0)</f>
        <v>#REF!</v>
      </c>
      <c r="O97" s="16" t="e">
        <f>IF(AND(#REF!&gt;=90,#REF!&gt;=90),1,0)</f>
        <v>#REF!</v>
      </c>
      <c r="P97" s="16" t="e">
        <f>IF(#REF!&lt;50,"Không đạt",IF(AND(#REF!&gt;=50,#REF!&lt;70),"Trung bình",IF(AND(#REF!&gt;=70,#REF!&lt;80),"Khá",IF(AND(#REF!&gt;=80,#REF!&lt;90),"Tốt","Xuất sắc"))))</f>
        <v>#REF!</v>
      </c>
      <c r="Q97" s="16" t="e">
        <f>IF(#REF!&lt;50,"Không đạt",IF(AND(#REF!&gt;=50,#REF!&lt;70),"Trung bình",IF(AND(#REF!&gt;=70,#REF!&lt;80),"Khá",IF(AND(#REF!&gt;=80,#REF!&lt;90),"Tốt","Xuất sắc"))))</f>
        <v>#REF!</v>
      </c>
      <c r="R97" s="16" t="e">
        <f t="shared" si="14"/>
        <v>#REF!</v>
      </c>
      <c r="S97" s="16" t="e">
        <f t="shared" si="15"/>
        <v>#REF!</v>
      </c>
      <c r="T97" s="16" t="e">
        <f t="shared" si="16"/>
        <v>#REF!</v>
      </c>
      <c r="V97" s="16" t="e">
        <f t="shared" si="12"/>
        <v>#REF!</v>
      </c>
      <c r="W97" s="16" t="e">
        <f t="shared" si="13"/>
        <v>#REF!</v>
      </c>
    </row>
    <row r="98" spans="1:23" ht="15.75" hidden="1">
      <c r="A98" s="15">
        <v>129</v>
      </c>
      <c r="B98" s="29"/>
      <c r="C98" s="30"/>
      <c r="D98" s="31"/>
      <c r="E98" s="32"/>
      <c r="F98" s="31"/>
      <c r="G98" s="33"/>
      <c r="H98" s="16" t="e">
        <f>ABS(#REF!-#REF!)</f>
        <v>#REF!</v>
      </c>
      <c r="J98" s="16" t="e">
        <f>IF(AND(OR(#REF!&lt;50,#REF!&lt;50),#REF!&gt;=50),1,0)</f>
        <v>#REF!</v>
      </c>
      <c r="K98" s="16" t="e">
        <f>IF(AND(#REF!&lt;50,#REF!&lt;50),1,0)</f>
        <v>#REF!</v>
      </c>
      <c r="L98" s="16" t="e">
        <f>IF(OR(AND(AND(70&lt;#REF!,#REF!&gt;=50),AND(50&lt;=#REF!,#REF!&lt;70)),AND(AND(50&lt;=#REF!,#REF!&lt;70),AND(70&gt;#REF!,#REF!&gt;=50))),1,0)</f>
        <v>#REF!</v>
      </c>
      <c r="M98" s="16" t="e">
        <f>IF(OR(AND(AND(80&lt;#REF!,#REF!&gt;=70),AND(70&lt;=#REF!,#REF!&lt;80)),AND(AND(70&lt;=#REF!,#REF!&lt;80),AND(80&gt;#REF!,#REF!&gt;=70))),1,0)</f>
        <v>#REF!</v>
      </c>
      <c r="N98" s="16" t="e">
        <f>IF(OR(AND(AND(90&lt;#REF!,#REF!&gt;=80),AND(80&lt;=#REF!,#REF!&lt;90)),AND(AND(80&lt;=#REF!,#REF!&lt;90),AND(90&gt;#REF!,#REF!&gt;=80))),1,0)</f>
        <v>#REF!</v>
      </c>
      <c r="O98" s="16" t="e">
        <f>IF(AND(#REF!&gt;=90,#REF!&gt;=90),1,0)</f>
        <v>#REF!</v>
      </c>
      <c r="P98" s="16" t="e">
        <f>IF(#REF!&lt;50,"Không đạt",IF(AND(#REF!&gt;=50,#REF!&lt;70),"Trung bình",IF(AND(#REF!&gt;=70,#REF!&lt;80),"Khá",IF(AND(#REF!&gt;=80,#REF!&lt;90),"Tốt","Xuất sắc"))))</f>
        <v>#REF!</v>
      </c>
      <c r="Q98" s="16" t="e">
        <f>IF(#REF!&lt;50,"Không đạt",IF(AND(#REF!&gt;=50,#REF!&lt;70),"Trung bình",IF(AND(#REF!&gt;=70,#REF!&lt;80),"Khá",IF(AND(#REF!&gt;=80,#REF!&lt;90),"Tốt","Xuất sắc"))))</f>
        <v>#REF!</v>
      </c>
      <c r="R98" s="16" t="e">
        <f aca="true" t="shared" si="17" ref="R98:R119">IF(OR(AND(P98="Khá",Q98="Trung bình"),AND(P98="Trung bình",Q98="Khá")),1,0)</f>
        <v>#REF!</v>
      </c>
      <c r="S98" s="16" t="e">
        <f aca="true" t="shared" si="18" ref="S98:S121">IF(OR(AND(P98="Tốt",Q98="Trung bình"),AND(P98="Trung bình",Q98="Tốt")),1,0)</f>
        <v>#REF!</v>
      </c>
      <c r="T98" s="16" t="e">
        <f aca="true" t="shared" si="19" ref="T98:T121">IF(OR(AND(P98="Xuất sắc",Q98="Trung bình"),AND(P98="Trung bình",Q98="Xuất sắc")),1,0)</f>
        <v>#REF!</v>
      </c>
      <c r="V98" s="16" t="e">
        <f t="shared" si="12"/>
        <v>#REF!</v>
      </c>
      <c r="W98" s="16" t="e">
        <f t="shared" si="13"/>
        <v>#REF!</v>
      </c>
    </row>
    <row r="99" spans="1:23" ht="15.75" hidden="1">
      <c r="A99" s="15">
        <v>130</v>
      </c>
      <c r="B99" s="29"/>
      <c r="C99" s="30"/>
      <c r="D99" s="31"/>
      <c r="E99" s="32"/>
      <c r="F99" s="31"/>
      <c r="G99" s="33"/>
      <c r="H99" s="16" t="e">
        <f>ABS(#REF!-#REF!)</f>
        <v>#REF!</v>
      </c>
      <c r="J99" s="16" t="e">
        <f>IF(AND(OR(#REF!&lt;50,#REF!&lt;50),#REF!&gt;=50),1,0)</f>
        <v>#REF!</v>
      </c>
      <c r="K99" s="16" t="e">
        <f>IF(AND(#REF!&lt;50,#REF!&lt;50),1,0)</f>
        <v>#REF!</v>
      </c>
      <c r="L99" s="16" t="e">
        <f>IF(OR(AND(AND(70&lt;#REF!,#REF!&gt;=50),AND(50&lt;=#REF!,#REF!&lt;70)),AND(AND(50&lt;=#REF!,#REF!&lt;70),AND(70&gt;#REF!,#REF!&gt;=50))),1,0)</f>
        <v>#REF!</v>
      </c>
      <c r="M99" s="16" t="e">
        <f>IF(OR(AND(AND(80&lt;#REF!,#REF!&gt;=70),AND(70&lt;=#REF!,#REF!&lt;80)),AND(AND(70&lt;=#REF!,#REF!&lt;80),AND(80&gt;#REF!,#REF!&gt;=70))),1,0)</f>
        <v>#REF!</v>
      </c>
      <c r="N99" s="16" t="e">
        <f>IF(OR(AND(AND(90&lt;#REF!,#REF!&gt;=80),AND(80&lt;=#REF!,#REF!&lt;90)),AND(AND(80&lt;=#REF!,#REF!&lt;90),AND(90&gt;#REF!,#REF!&gt;=80))),1,0)</f>
        <v>#REF!</v>
      </c>
      <c r="O99" s="16" t="e">
        <f>IF(AND(#REF!&gt;=90,#REF!&gt;=90),1,0)</f>
        <v>#REF!</v>
      </c>
      <c r="P99" s="16" t="e">
        <f>IF(#REF!&lt;50,"Không đạt",IF(AND(#REF!&gt;=50,#REF!&lt;70),"Trung bình",IF(AND(#REF!&gt;=70,#REF!&lt;80),"Khá",IF(AND(#REF!&gt;=80,#REF!&lt;90),"Tốt","Xuất sắc"))))</f>
        <v>#REF!</v>
      </c>
      <c r="Q99" s="16" t="e">
        <f>IF(#REF!&lt;50,"Không đạt",IF(AND(#REF!&gt;=50,#REF!&lt;70),"Trung bình",IF(AND(#REF!&gt;=70,#REF!&lt;80),"Khá",IF(AND(#REF!&gt;=80,#REF!&lt;90),"Tốt","Xuất sắc"))))</f>
        <v>#REF!</v>
      </c>
      <c r="R99" s="16" t="e">
        <f t="shared" si="17"/>
        <v>#REF!</v>
      </c>
      <c r="S99" s="16" t="e">
        <f t="shared" si="18"/>
        <v>#REF!</v>
      </c>
      <c r="T99" s="16" t="e">
        <f t="shared" si="19"/>
        <v>#REF!</v>
      </c>
      <c r="V99" s="16" t="e">
        <f aca="true" t="shared" si="20" ref="V99:V121">IF(OR(AND(P99="Khá",T99="Trung bình"),AND(P99="Trung bình",T99="Khá")),1,0)</f>
        <v>#REF!</v>
      </c>
      <c r="W99" s="16" t="e">
        <f aca="true" t="shared" si="21" ref="W99:W121">IF(OR(AND(T99="Khá",OR(U99="Trung bình",U99="Không đạt")),AND(OR(T99="Trung bình",T99="Không đạt"),U99="Khá")),1,0)</f>
        <v>#REF!</v>
      </c>
    </row>
    <row r="100" spans="1:23" ht="15.75" hidden="1">
      <c r="A100" s="15">
        <v>131</v>
      </c>
      <c r="B100" s="29"/>
      <c r="C100" s="30"/>
      <c r="D100" s="31"/>
      <c r="E100" s="32"/>
      <c r="F100" s="31"/>
      <c r="G100" s="33"/>
      <c r="H100" s="16" t="e">
        <f>ABS(#REF!-#REF!)</f>
        <v>#REF!</v>
      </c>
      <c r="J100" s="16" t="e">
        <f>IF(AND(OR(#REF!&lt;50,#REF!&lt;50),#REF!&gt;=50),1,0)</f>
        <v>#REF!</v>
      </c>
      <c r="K100" s="16" t="e">
        <f>IF(AND(#REF!&lt;50,#REF!&lt;50),1,0)</f>
        <v>#REF!</v>
      </c>
      <c r="L100" s="16" t="e">
        <f>IF(OR(AND(AND(70&lt;#REF!,#REF!&gt;=50),AND(50&lt;=#REF!,#REF!&lt;70)),AND(AND(50&lt;=#REF!,#REF!&lt;70),AND(70&gt;#REF!,#REF!&gt;=50))),1,0)</f>
        <v>#REF!</v>
      </c>
      <c r="M100" s="16" t="e">
        <f>IF(OR(AND(AND(80&lt;#REF!,#REF!&gt;=70),AND(70&lt;=#REF!,#REF!&lt;80)),AND(AND(70&lt;=#REF!,#REF!&lt;80),AND(80&gt;#REF!,#REF!&gt;=70))),1,0)</f>
        <v>#REF!</v>
      </c>
      <c r="N100" s="16" t="e">
        <f>IF(OR(AND(AND(90&lt;#REF!,#REF!&gt;=80),AND(80&lt;=#REF!,#REF!&lt;90)),AND(AND(80&lt;=#REF!,#REF!&lt;90),AND(90&gt;#REF!,#REF!&gt;=80))),1,0)</f>
        <v>#REF!</v>
      </c>
      <c r="O100" s="16" t="e">
        <f>IF(AND(#REF!&gt;=90,#REF!&gt;=90),1,0)</f>
        <v>#REF!</v>
      </c>
      <c r="P100" s="16" t="e">
        <f>IF(#REF!&lt;50,"Không đạt",IF(AND(#REF!&gt;=50,#REF!&lt;70),"Trung bình",IF(AND(#REF!&gt;=70,#REF!&lt;80),"Khá",IF(AND(#REF!&gt;=80,#REF!&lt;90),"Tốt","Xuất sắc"))))</f>
        <v>#REF!</v>
      </c>
      <c r="Q100" s="16" t="e">
        <f>IF(#REF!&lt;50,"Không đạt",IF(AND(#REF!&gt;=50,#REF!&lt;70),"Trung bình",IF(AND(#REF!&gt;=70,#REF!&lt;80),"Khá",IF(AND(#REF!&gt;=80,#REF!&lt;90),"Tốt","Xuất sắc"))))</f>
        <v>#REF!</v>
      </c>
      <c r="R100" s="16" t="e">
        <f t="shared" si="17"/>
        <v>#REF!</v>
      </c>
      <c r="S100" s="16" t="e">
        <f t="shared" si="18"/>
        <v>#REF!</v>
      </c>
      <c r="T100" s="16" t="e">
        <f t="shared" si="19"/>
        <v>#REF!</v>
      </c>
      <c r="V100" s="16" t="e">
        <f t="shared" si="20"/>
        <v>#REF!</v>
      </c>
      <c r="W100" s="16" t="e">
        <f t="shared" si="21"/>
        <v>#REF!</v>
      </c>
    </row>
    <row r="101" spans="1:23" ht="15.75" hidden="1">
      <c r="A101" s="15">
        <v>134</v>
      </c>
      <c r="B101" s="29"/>
      <c r="C101" s="30"/>
      <c r="D101" s="31"/>
      <c r="E101" s="32"/>
      <c r="F101" s="31"/>
      <c r="G101" s="33"/>
      <c r="H101" s="16" t="e">
        <f>ABS(#REF!-#REF!)</f>
        <v>#REF!</v>
      </c>
      <c r="J101" s="16" t="e">
        <f>IF(AND(OR(#REF!&lt;50,#REF!&lt;50),#REF!&gt;=50),1,0)</f>
        <v>#REF!</v>
      </c>
      <c r="K101" s="16" t="e">
        <f>IF(AND(#REF!&lt;50,#REF!&lt;50),1,0)</f>
        <v>#REF!</v>
      </c>
      <c r="L101" s="16" t="e">
        <f>IF(OR(AND(AND(70&lt;#REF!,#REF!&gt;=50),AND(50&lt;=#REF!,#REF!&lt;70)),AND(AND(50&lt;=#REF!,#REF!&lt;70),AND(70&gt;#REF!,#REF!&gt;=50))),1,0)</f>
        <v>#REF!</v>
      </c>
      <c r="M101" s="16" t="e">
        <f>IF(OR(AND(AND(80&lt;#REF!,#REF!&gt;=70),AND(70&lt;=#REF!,#REF!&lt;80)),AND(AND(70&lt;=#REF!,#REF!&lt;80),AND(80&gt;#REF!,#REF!&gt;=70))),1,0)</f>
        <v>#REF!</v>
      </c>
      <c r="N101" s="16" t="e">
        <f>IF(OR(AND(AND(90&lt;#REF!,#REF!&gt;=80),AND(80&lt;=#REF!,#REF!&lt;90)),AND(AND(80&lt;=#REF!,#REF!&lt;90),AND(90&gt;#REF!,#REF!&gt;=80))),1,0)</f>
        <v>#REF!</v>
      </c>
      <c r="O101" s="16" t="e">
        <f>IF(AND(#REF!&gt;=90,#REF!&gt;=90),1,0)</f>
        <v>#REF!</v>
      </c>
      <c r="P101" s="16" t="e">
        <f>IF(#REF!&lt;50,"Không đạt",IF(AND(#REF!&gt;=50,#REF!&lt;70),"Trung bình",IF(AND(#REF!&gt;=70,#REF!&lt;80),"Khá",IF(AND(#REF!&gt;=80,#REF!&lt;90),"Tốt","Xuất sắc"))))</f>
        <v>#REF!</v>
      </c>
      <c r="Q101" s="16" t="e">
        <f>IF(#REF!&lt;50,"Không đạt",IF(AND(#REF!&gt;=50,#REF!&lt;70),"Trung bình",IF(AND(#REF!&gt;=70,#REF!&lt;80),"Khá",IF(AND(#REF!&gt;=80,#REF!&lt;90),"Tốt","Xuất sắc"))))</f>
        <v>#REF!</v>
      </c>
      <c r="R101" s="16" t="e">
        <f t="shared" si="17"/>
        <v>#REF!</v>
      </c>
      <c r="S101" s="16" t="e">
        <f t="shared" si="18"/>
        <v>#REF!</v>
      </c>
      <c r="T101" s="16" t="e">
        <f t="shared" si="19"/>
        <v>#REF!</v>
      </c>
      <c r="V101" s="16" t="e">
        <f t="shared" si="20"/>
        <v>#REF!</v>
      </c>
      <c r="W101" s="16" t="e">
        <f t="shared" si="21"/>
        <v>#REF!</v>
      </c>
    </row>
    <row r="102" spans="1:23" ht="15.75" hidden="1">
      <c r="A102" s="15">
        <v>136</v>
      </c>
      <c r="B102" s="29"/>
      <c r="C102" s="30"/>
      <c r="D102" s="31"/>
      <c r="E102" s="32"/>
      <c r="F102" s="31"/>
      <c r="G102" s="33"/>
      <c r="H102" s="16" t="e">
        <f>ABS(#REF!-#REF!)</f>
        <v>#REF!</v>
      </c>
      <c r="J102" s="16" t="e">
        <f>IF(AND(OR(#REF!&lt;50,#REF!&lt;50),#REF!&gt;=50),1,0)</f>
        <v>#REF!</v>
      </c>
      <c r="K102" s="16" t="e">
        <f>IF(AND(#REF!&lt;50,#REF!&lt;50),1,0)</f>
        <v>#REF!</v>
      </c>
      <c r="L102" s="16" t="e">
        <f>IF(OR(AND(AND(70&lt;#REF!,#REF!&gt;=50),AND(50&lt;=#REF!,#REF!&lt;70)),AND(AND(50&lt;=#REF!,#REF!&lt;70),AND(70&gt;#REF!,#REF!&gt;=50))),1,0)</f>
        <v>#REF!</v>
      </c>
      <c r="M102" s="16" t="e">
        <f>IF(OR(AND(AND(80&lt;#REF!,#REF!&gt;=70),AND(70&lt;=#REF!,#REF!&lt;80)),AND(AND(70&lt;=#REF!,#REF!&lt;80),AND(80&gt;#REF!,#REF!&gt;=70))),1,0)</f>
        <v>#REF!</v>
      </c>
      <c r="N102" s="16" t="e">
        <f>IF(OR(AND(AND(90&lt;#REF!,#REF!&gt;=80),AND(80&lt;=#REF!,#REF!&lt;90)),AND(AND(80&lt;=#REF!,#REF!&lt;90),AND(90&gt;#REF!,#REF!&gt;=80))),1,0)</f>
        <v>#REF!</v>
      </c>
      <c r="O102" s="16" t="e">
        <f>IF(AND(#REF!&gt;=90,#REF!&gt;=90),1,0)</f>
        <v>#REF!</v>
      </c>
      <c r="P102" s="16" t="e">
        <f>IF(#REF!&lt;50,"Không đạt",IF(AND(#REF!&gt;=50,#REF!&lt;70),"Trung bình",IF(AND(#REF!&gt;=70,#REF!&lt;80),"Khá",IF(AND(#REF!&gt;=80,#REF!&lt;90),"Tốt","Xuất sắc"))))</f>
        <v>#REF!</v>
      </c>
      <c r="Q102" s="16" t="e">
        <f>IF(#REF!&lt;50,"Không đạt",IF(AND(#REF!&gt;=50,#REF!&lt;70),"Trung bình",IF(AND(#REF!&gt;=70,#REF!&lt;80),"Khá",IF(AND(#REF!&gt;=80,#REF!&lt;90),"Tốt","Xuất sắc"))))</f>
        <v>#REF!</v>
      </c>
      <c r="R102" s="16" t="e">
        <f t="shared" si="17"/>
        <v>#REF!</v>
      </c>
      <c r="S102" s="16" t="e">
        <f t="shared" si="18"/>
        <v>#REF!</v>
      </c>
      <c r="T102" s="16" t="e">
        <f t="shared" si="19"/>
        <v>#REF!</v>
      </c>
      <c r="V102" s="16" t="e">
        <f t="shared" si="20"/>
        <v>#REF!</v>
      </c>
      <c r="W102" s="16" t="e">
        <f t="shared" si="21"/>
        <v>#REF!</v>
      </c>
    </row>
    <row r="103" spans="1:23" ht="15.75" hidden="1">
      <c r="A103" s="15">
        <v>137</v>
      </c>
      <c r="B103" s="29"/>
      <c r="C103" s="30"/>
      <c r="D103" s="31"/>
      <c r="E103" s="32"/>
      <c r="F103" s="31"/>
      <c r="G103" s="33"/>
      <c r="H103" s="16" t="e">
        <f>ABS(#REF!-#REF!)</f>
        <v>#REF!</v>
      </c>
      <c r="J103" s="16" t="e">
        <f>IF(AND(OR(#REF!&lt;50,#REF!&lt;50),#REF!&gt;=50),1,0)</f>
        <v>#REF!</v>
      </c>
      <c r="K103" s="16" t="e">
        <f>IF(AND(#REF!&lt;50,#REF!&lt;50),1,0)</f>
        <v>#REF!</v>
      </c>
      <c r="L103" s="16" t="e">
        <f>IF(OR(AND(AND(70&lt;#REF!,#REF!&gt;=50),AND(50&lt;=#REF!,#REF!&lt;70)),AND(AND(50&lt;=#REF!,#REF!&lt;70),AND(70&gt;#REF!,#REF!&gt;=50))),1,0)</f>
        <v>#REF!</v>
      </c>
      <c r="M103" s="16" t="e">
        <f>IF(OR(AND(AND(80&lt;#REF!,#REF!&gt;=70),AND(70&lt;=#REF!,#REF!&lt;80)),AND(AND(70&lt;=#REF!,#REF!&lt;80),AND(80&gt;#REF!,#REF!&gt;=70))),1,0)</f>
        <v>#REF!</v>
      </c>
      <c r="N103" s="16" t="e">
        <f>IF(OR(AND(AND(90&lt;#REF!,#REF!&gt;=80),AND(80&lt;=#REF!,#REF!&lt;90)),AND(AND(80&lt;=#REF!,#REF!&lt;90),AND(90&gt;#REF!,#REF!&gt;=80))),1,0)</f>
        <v>#REF!</v>
      </c>
      <c r="O103" s="16" t="e">
        <f>IF(AND(#REF!&gt;=90,#REF!&gt;=90),1,0)</f>
        <v>#REF!</v>
      </c>
      <c r="P103" s="16" t="e">
        <f>IF(#REF!&lt;50,"Không đạt",IF(AND(#REF!&gt;=50,#REF!&lt;70),"Trung bình",IF(AND(#REF!&gt;=70,#REF!&lt;80),"Khá",IF(AND(#REF!&gt;=80,#REF!&lt;90),"Tốt","Xuất sắc"))))</f>
        <v>#REF!</v>
      </c>
      <c r="Q103" s="16" t="e">
        <f>IF(#REF!&lt;50,"Không đạt",IF(AND(#REF!&gt;=50,#REF!&lt;70),"Trung bình",IF(AND(#REF!&gt;=70,#REF!&lt;80),"Khá",IF(AND(#REF!&gt;=80,#REF!&lt;90),"Tốt","Xuất sắc"))))</f>
        <v>#REF!</v>
      </c>
      <c r="R103" s="16" t="e">
        <f t="shared" si="17"/>
        <v>#REF!</v>
      </c>
      <c r="S103" s="16" t="e">
        <f t="shared" si="18"/>
        <v>#REF!</v>
      </c>
      <c r="T103" s="16" t="e">
        <f t="shared" si="19"/>
        <v>#REF!</v>
      </c>
      <c r="V103" s="16" t="e">
        <f t="shared" si="20"/>
        <v>#REF!</v>
      </c>
      <c r="W103" s="16" t="e">
        <f t="shared" si="21"/>
        <v>#REF!</v>
      </c>
    </row>
    <row r="104" spans="1:23" ht="15.75" hidden="1">
      <c r="A104" s="15">
        <v>139</v>
      </c>
      <c r="B104" s="29"/>
      <c r="C104" s="30"/>
      <c r="D104" s="31"/>
      <c r="E104" s="32"/>
      <c r="F104" s="31"/>
      <c r="G104" s="33"/>
      <c r="H104" s="16" t="e">
        <f>ABS(#REF!-#REF!)</f>
        <v>#REF!</v>
      </c>
      <c r="J104" s="16" t="e">
        <f>IF(AND(OR(#REF!&lt;50,#REF!&lt;50),#REF!&gt;=50),1,0)</f>
        <v>#REF!</v>
      </c>
      <c r="K104" s="16" t="e">
        <f>IF(AND(#REF!&lt;50,#REF!&lt;50),1,0)</f>
        <v>#REF!</v>
      </c>
      <c r="L104" s="16" t="e">
        <f>IF(OR(AND(AND(70&lt;#REF!,#REF!&gt;=50),AND(50&lt;=#REF!,#REF!&lt;70)),AND(AND(50&lt;=#REF!,#REF!&lt;70),AND(70&gt;#REF!,#REF!&gt;=50))),1,0)</f>
        <v>#REF!</v>
      </c>
      <c r="M104" s="16" t="e">
        <f>IF(OR(AND(AND(80&lt;#REF!,#REF!&gt;=70),AND(70&lt;=#REF!,#REF!&lt;80)),AND(AND(70&lt;=#REF!,#REF!&lt;80),AND(80&gt;#REF!,#REF!&gt;=70))),1,0)</f>
        <v>#REF!</v>
      </c>
      <c r="N104" s="16" t="e">
        <f>IF(OR(AND(AND(90&lt;#REF!,#REF!&gt;=80),AND(80&lt;=#REF!,#REF!&lt;90)),AND(AND(80&lt;=#REF!,#REF!&lt;90),AND(90&gt;#REF!,#REF!&gt;=80))),1,0)</f>
        <v>#REF!</v>
      </c>
      <c r="O104" s="16" t="e">
        <f>IF(AND(#REF!&gt;=90,#REF!&gt;=90),1,0)</f>
        <v>#REF!</v>
      </c>
      <c r="P104" s="16" t="e">
        <f>IF(#REF!&lt;50,"Không đạt",IF(AND(#REF!&gt;=50,#REF!&lt;70),"Trung bình",IF(AND(#REF!&gt;=70,#REF!&lt;80),"Khá",IF(AND(#REF!&gt;=80,#REF!&lt;90),"Tốt","Xuất sắc"))))</f>
        <v>#REF!</v>
      </c>
      <c r="Q104" s="16" t="e">
        <f>IF(#REF!&lt;50,"Không đạt",IF(AND(#REF!&gt;=50,#REF!&lt;70),"Trung bình",IF(AND(#REF!&gt;=70,#REF!&lt;80),"Khá",IF(AND(#REF!&gt;=80,#REF!&lt;90),"Tốt","Xuất sắc"))))</f>
        <v>#REF!</v>
      </c>
      <c r="R104" s="16" t="e">
        <f t="shared" si="17"/>
        <v>#REF!</v>
      </c>
      <c r="S104" s="16" t="e">
        <f t="shared" si="18"/>
        <v>#REF!</v>
      </c>
      <c r="T104" s="16" t="e">
        <f t="shared" si="19"/>
        <v>#REF!</v>
      </c>
      <c r="V104" s="16" t="e">
        <f t="shared" si="20"/>
        <v>#REF!</v>
      </c>
      <c r="W104" s="16" t="e">
        <f t="shared" si="21"/>
        <v>#REF!</v>
      </c>
    </row>
    <row r="105" spans="1:23" ht="15.75" hidden="1">
      <c r="A105" s="15">
        <v>142</v>
      </c>
      <c r="B105" s="29"/>
      <c r="C105" s="30"/>
      <c r="D105" s="31"/>
      <c r="E105" s="32"/>
      <c r="F105" s="31"/>
      <c r="G105" s="33"/>
      <c r="H105" s="16" t="e">
        <f>ABS(#REF!-#REF!)</f>
        <v>#REF!</v>
      </c>
      <c r="J105" s="16" t="e">
        <f>IF(AND(OR(#REF!&lt;50,#REF!&lt;50),#REF!&gt;=50),1,0)</f>
        <v>#REF!</v>
      </c>
      <c r="K105" s="16" t="e">
        <f>IF(AND(#REF!&lt;50,#REF!&lt;50),1,0)</f>
        <v>#REF!</v>
      </c>
      <c r="L105" s="16" t="e">
        <f>IF(OR(AND(AND(70&lt;#REF!,#REF!&gt;=50),AND(50&lt;=#REF!,#REF!&lt;70)),AND(AND(50&lt;=#REF!,#REF!&lt;70),AND(70&gt;#REF!,#REF!&gt;=50))),1,0)</f>
        <v>#REF!</v>
      </c>
      <c r="M105" s="16" t="e">
        <f>IF(OR(AND(AND(80&lt;#REF!,#REF!&gt;=70),AND(70&lt;=#REF!,#REF!&lt;80)),AND(AND(70&lt;=#REF!,#REF!&lt;80),AND(80&gt;#REF!,#REF!&gt;=70))),1,0)</f>
        <v>#REF!</v>
      </c>
      <c r="N105" s="16" t="e">
        <f>IF(OR(AND(AND(90&lt;#REF!,#REF!&gt;=80),AND(80&lt;=#REF!,#REF!&lt;90)),AND(AND(80&lt;=#REF!,#REF!&lt;90),AND(90&gt;#REF!,#REF!&gt;=80))),1,0)</f>
        <v>#REF!</v>
      </c>
      <c r="O105" s="16" t="e">
        <f>IF(AND(#REF!&gt;=90,#REF!&gt;=90),1,0)</f>
        <v>#REF!</v>
      </c>
      <c r="P105" s="16" t="e">
        <f>IF(#REF!&lt;50,"Không đạt",IF(AND(#REF!&gt;=50,#REF!&lt;70),"Trung bình",IF(AND(#REF!&gt;=70,#REF!&lt;80),"Khá",IF(AND(#REF!&gt;=80,#REF!&lt;90),"Tốt","Xuất sắc"))))</f>
        <v>#REF!</v>
      </c>
      <c r="Q105" s="16" t="e">
        <f>IF(#REF!&lt;50,"Không đạt",IF(AND(#REF!&gt;=50,#REF!&lt;70),"Trung bình",IF(AND(#REF!&gt;=70,#REF!&lt;80),"Khá",IF(AND(#REF!&gt;=80,#REF!&lt;90),"Tốt","Xuất sắc"))))</f>
        <v>#REF!</v>
      </c>
      <c r="R105" s="16" t="e">
        <f t="shared" si="17"/>
        <v>#REF!</v>
      </c>
      <c r="S105" s="16" t="e">
        <f t="shared" si="18"/>
        <v>#REF!</v>
      </c>
      <c r="T105" s="16" t="e">
        <f t="shared" si="19"/>
        <v>#REF!</v>
      </c>
      <c r="V105" s="16" t="e">
        <f t="shared" si="20"/>
        <v>#REF!</v>
      </c>
      <c r="W105" s="16" t="e">
        <f t="shared" si="21"/>
        <v>#REF!</v>
      </c>
    </row>
    <row r="106" spans="1:23" ht="15.75" hidden="1">
      <c r="A106" s="15">
        <v>146</v>
      </c>
      <c r="B106" s="29"/>
      <c r="C106" s="30"/>
      <c r="D106" s="31"/>
      <c r="E106" s="32"/>
      <c r="F106" s="31"/>
      <c r="G106" s="33"/>
      <c r="H106" s="16" t="e">
        <f>ABS(#REF!-#REF!)</f>
        <v>#REF!</v>
      </c>
      <c r="J106" s="16" t="e">
        <f>IF(AND(OR(#REF!&lt;50,#REF!&lt;50),#REF!&gt;=50),1,0)</f>
        <v>#REF!</v>
      </c>
      <c r="K106" s="16" t="e">
        <f>IF(AND(#REF!&lt;50,#REF!&lt;50),1,0)</f>
        <v>#REF!</v>
      </c>
      <c r="L106" s="16" t="e">
        <f>IF(OR(AND(AND(70&lt;#REF!,#REF!&gt;=50),AND(50&lt;=#REF!,#REF!&lt;70)),AND(AND(50&lt;=#REF!,#REF!&lt;70),AND(70&gt;#REF!,#REF!&gt;=50))),1,0)</f>
        <v>#REF!</v>
      </c>
      <c r="M106" s="16" t="e">
        <f>IF(OR(AND(AND(80&lt;#REF!,#REF!&gt;=70),AND(70&lt;=#REF!,#REF!&lt;80)),AND(AND(70&lt;=#REF!,#REF!&lt;80),AND(80&gt;#REF!,#REF!&gt;=70))),1,0)</f>
        <v>#REF!</v>
      </c>
      <c r="N106" s="16" t="e">
        <f>IF(OR(AND(AND(90&lt;#REF!,#REF!&gt;=80),AND(80&lt;=#REF!,#REF!&lt;90)),AND(AND(80&lt;=#REF!,#REF!&lt;90),AND(90&gt;#REF!,#REF!&gt;=80))),1,0)</f>
        <v>#REF!</v>
      </c>
      <c r="O106" s="16" t="e">
        <f>IF(AND(#REF!&gt;=90,#REF!&gt;=90),1,0)</f>
        <v>#REF!</v>
      </c>
      <c r="P106" s="16" t="e">
        <f>IF(#REF!&lt;50,"Không đạt",IF(AND(#REF!&gt;=50,#REF!&lt;70),"Trung bình",IF(AND(#REF!&gt;=70,#REF!&lt;80),"Khá",IF(AND(#REF!&gt;=80,#REF!&lt;90),"Tốt","Xuất sắc"))))</f>
        <v>#REF!</v>
      </c>
      <c r="Q106" s="16" t="e">
        <f>IF(#REF!&lt;50,"Không đạt",IF(AND(#REF!&gt;=50,#REF!&lt;70),"Trung bình",IF(AND(#REF!&gt;=70,#REF!&lt;80),"Khá",IF(AND(#REF!&gt;=80,#REF!&lt;90),"Tốt","Xuất sắc"))))</f>
        <v>#REF!</v>
      </c>
      <c r="R106" s="16" t="e">
        <f t="shared" si="17"/>
        <v>#REF!</v>
      </c>
      <c r="S106" s="16" t="e">
        <f t="shared" si="18"/>
        <v>#REF!</v>
      </c>
      <c r="T106" s="16" t="e">
        <f t="shared" si="19"/>
        <v>#REF!</v>
      </c>
      <c r="V106" s="16" t="e">
        <f t="shared" si="20"/>
        <v>#REF!</v>
      </c>
      <c r="W106" s="16" t="e">
        <f t="shared" si="21"/>
        <v>#REF!</v>
      </c>
    </row>
    <row r="107" spans="1:23" ht="15.75" hidden="1">
      <c r="A107" s="15">
        <v>147</v>
      </c>
      <c r="B107" s="29"/>
      <c r="C107" s="30"/>
      <c r="D107" s="31"/>
      <c r="E107" s="32"/>
      <c r="F107" s="31"/>
      <c r="G107" s="33"/>
      <c r="H107" s="16" t="e">
        <f>ABS(#REF!-#REF!)</f>
        <v>#REF!</v>
      </c>
      <c r="J107" s="16" t="e">
        <f>IF(AND(OR(#REF!&lt;50,#REF!&lt;50),#REF!&gt;=50),1,0)</f>
        <v>#REF!</v>
      </c>
      <c r="K107" s="16" t="e">
        <f>IF(AND(#REF!&lt;50,#REF!&lt;50),1,0)</f>
        <v>#REF!</v>
      </c>
      <c r="L107" s="16" t="e">
        <f>IF(OR(AND(AND(70&lt;#REF!,#REF!&gt;=50),AND(50&lt;=#REF!,#REF!&lt;70)),AND(AND(50&lt;=#REF!,#REF!&lt;70),AND(70&gt;#REF!,#REF!&gt;=50))),1,0)</f>
        <v>#REF!</v>
      </c>
      <c r="M107" s="16" t="e">
        <f>IF(OR(AND(AND(80&lt;#REF!,#REF!&gt;=70),AND(70&lt;=#REF!,#REF!&lt;80)),AND(AND(70&lt;=#REF!,#REF!&lt;80),AND(80&gt;#REF!,#REF!&gt;=70))),1,0)</f>
        <v>#REF!</v>
      </c>
      <c r="N107" s="16" t="e">
        <f>IF(OR(AND(AND(90&lt;#REF!,#REF!&gt;=80),AND(80&lt;=#REF!,#REF!&lt;90)),AND(AND(80&lt;=#REF!,#REF!&lt;90),AND(90&gt;#REF!,#REF!&gt;=80))),1,0)</f>
        <v>#REF!</v>
      </c>
      <c r="O107" s="16" t="e">
        <f>IF(AND(#REF!&gt;=90,#REF!&gt;=90),1,0)</f>
        <v>#REF!</v>
      </c>
      <c r="P107" s="16" t="e">
        <f>IF(#REF!&lt;50,"Không đạt",IF(AND(#REF!&gt;=50,#REF!&lt;70),"Trung bình",IF(AND(#REF!&gt;=70,#REF!&lt;80),"Khá",IF(AND(#REF!&gt;=80,#REF!&lt;90),"Tốt","Xuất sắc"))))</f>
        <v>#REF!</v>
      </c>
      <c r="Q107" s="16" t="e">
        <f>IF(#REF!&lt;50,"Không đạt",IF(AND(#REF!&gt;=50,#REF!&lt;70),"Trung bình",IF(AND(#REF!&gt;=70,#REF!&lt;80),"Khá",IF(AND(#REF!&gt;=80,#REF!&lt;90),"Tốt","Xuất sắc"))))</f>
        <v>#REF!</v>
      </c>
      <c r="R107" s="16" t="e">
        <f t="shared" si="17"/>
        <v>#REF!</v>
      </c>
      <c r="S107" s="16" t="e">
        <f t="shared" si="18"/>
        <v>#REF!</v>
      </c>
      <c r="T107" s="16" t="e">
        <f t="shared" si="19"/>
        <v>#REF!</v>
      </c>
      <c r="V107" s="16" t="e">
        <f t="shared" si="20"/>
        <v>#REF!</v>
      </c>
      <c r="W107" s="16" t="e">
        <f t="shared" si="21"/>
        <v>#REF!</v>
      </c>
    </row>
    <row r="108" spans="1:23" ht="15.75" hidden="1">
      <c r="A108" s="15">
        <v>148</v>
      </c>
      <c r="B108" s="29"/>
      <c r="C108" s="30"/>
      <c r="D108" s="31"/>
      <c r="E108" s="32"/>
      <c r="F108" s="31"/>
      <c r="G108" s="33"/>
      <c r="H108" s="16" t="e">
        <f>ABS(#REF!-#REF!)</f>
        <v>#REF!</v>
      </c>
      <c r="J108" s="16" t="e">
        <f>IF(AND(OR(#REF!&lt;50,#REF!&lt;50),#REF!&gt;=50),1,0)</f>
        <v>#REF!</v>
      </c>
      <c r="K108" s="16" t="e">
        <f>IF(AND(#REF!&lt;50,#REF!&lt;50),1,0)</f>
        <v>#REF!</v>
      </c>
      <c r="L108" s="16" t="e">
        <f>IF(OR(AND(AND(70&lt;#REF!,#REF!&gt;=50),AND(50&lt;=#REF!,#REF!&lt;70)),AND(AND(50&lt;=#REF!,#REF!&lt;70),AND(70&gt;#REF!,#REF!&gt;=50))),1,0)</f>
        <v>#REF!</v>
      </c>
      <c r="M108" s="16" t="e">
        <f>IF(OR(AND(AND(80&lt;#REF!,#REF!&gt;=70),AND(70&lt;=#REF!,#REF!&lt;80)),AND(AND(70&lt;=#REF!,#REF!&lt;80),AND(80&gt;#REF!,#REF!&gt;=70))),1,0)</f>
        <v>#REF!</v>
      </c>
      <c r="N108" s="16" t="e">
        <f>IF(OR(AND(AND(90&lt;#REF!,#REF!&gt;=80),AND(80&lt;=#REF!,#REF!&lt;90)),AND(AND(80&lt;=#REF!,#REF!&lt;90),AND(90&gt;#REF!,#REF!&gt;=80))),1,0)</f>
        <v>#REF!</v>
      </c>
      <c r="O108" s="16" t="e">
        <f>IF(AND(#REF!&gt;=90,#REF!&gt;=90),1,0)</f>
        <v>#REF!</v>
      </c>
      <c r="P108" s="16" t="e">
        <f>IF(#REF!&lt;50,"Không đạt",IF(AND(#REF!&gt;=50,#REF!&lt;70),"Trung bình",IF(AND(#REF!&gt;=70,#REF!&lt;80),"Khá",IF(AND(#REF!&gt;=80,#REF!&lt;90),"Tốt","Xuất sắc"))))</f>
        <v>#REF!</v>
      </c>
      <c r="Q108" s="16" t="e">
        <f>IF(#REF!&lt;50,"Không đạt",IF(AND(#REF!&gt;=50,#REF!&lt;70),"Trung bình",IF(AND(#REF!&gt;=70,#REF!&lt;80),"Khá",IF(AND(#REF!&gt;=80,#REF!&lt;90),"Tốt","Xuất sắc"))))</f>
        <v>#REF!</v>
      </c>
      <c r="R108" s="16" t="e">
        <f t="shared" si="17"/>
        <v>#REF!</v>
      </c>
      <c r="S108" s="16" t="e">
        <f t="shared" si="18"/>
        <v>#REF!</v>
      </c>
      <c r="T108" s="16" t="e">
        <f t="shared" si="19"/>
        <v>#REF!</v>
      </c>
      <c r="V108" s="16" t="e">
        <f t="shared" si="20"/>
        <v>#REF!</v>
      </c>
      <c r="W108" s="16" t="e">
        <f t="shared" si="21"/>
        <v>#REF!</v>
      </c>
    </row>
    <row r="109" spans="1:23" ht="15.75" hidden="1">
      <c r="A109" s="15">
        <v>149</v>
      </c>
      <c r="B109" s="29"/>
      <c r="C109" s="30"/>
      <c r="D109" s="31"/>
      <c r="E109" s="32"/>
      <c r="F109" s="31"/>
      <c r="G109" s="33"/>
      <c r="H109" s="16" t="e">
        <f>ABS(#REF!-#REF!)</f>
        <v>#REF!</v>
      </c>
      <c r="J109" s="16" t="e">
        <f>IF(AND(OR(#REF!&lt;50,#REF!&lt;50),#REF!&gt;=50),1,0)</f>
        <v>#REF!</v>
      </c>
      <c r="K109" s="16" t="e">
        <f>IF(AND(#REF!&lt;50,#REF!&lt;50),1,0)</f>
        <v>#REF!</v>
      </c>
      <c r="L109" s="16" t="e">
        <f>IF(OR(AND(AND(70&lt;#REF!,#REF!&gt;=50),AND(50&lt;=#REF!,#REF!&lt;70)),AND(AND(50&lt;=#REF!,#REF!&lt;70),AND(70&gt;#REF!,#REF!&gt;=50))),1,0)</f>
        <v>#REF!</v>
      </c>
      <c r="M109" s="16" t="e">
        <f>IF(OR(AND(AND(80&lt;#REF!,#REF!&gt;=70),AND(70&lt;=#REF!,#REF!&lt;80)),AND(AND(70&lt;=#REF!,#REF!&lt;80),AND(80&gt;#REF!,#REF!&gt;=70))),1,0)</f>
        <v>#REF!</v>
      </c>
      <c r="N109" s="16" t="e">
        <f>IF(OR(AND(AND(90&lt;#REF!,#REF!&gt;=80),AND(80&lt;=#REF!,#REF!&lt;90)),AND(AND(80&lt;=#REF!,#REF!&lt;90),AND(90&gt;#REF!,#REF!&gt;=80))),1,0)</f>
        <v>#REF!</v>
      </c>
      <c r="O109" s="16" t="e">
        <f>IF(AND(#REF!&gt;=90,#REF!&gt;=90),1,0)</f>
        <v>#REF!</v>
      </c>
      <c r="P109" s="16" t="e">
        <f>IF(#REF!&lt;50,"Không đạt",IF(AND(#REF!&gt;=50,#REF!&lt;70),"Trung bình",IF(AND(#REF!&gt;=70,#REF!&lt;80),"Khá",IF(AND(#REF!&gt;=80,#REF!&lt;90),"Tốt","Xuất sắc"))))</f>
        <v>#REF!</v>
      </c>
      <c r="Q109" s="16" t="e">
        <f>IF(#REF!&lt;50,"Không đạt",IF(AND(#REF!&gt;=50,#REF!&lt;70),"Trung bình",IF(AND(#REF!&gt;=70,#REF!&lt;80),"Khá",IF(AND(#REF!&gt;=80,#REF!&lt;90),"Tốt","Xuất sắc"))))</f>
        <v>#REF!</v>
      </c>
      <c r="R109" s="16" t="e">
        <f t="shared" si="17"/>
        <v>#REF!</v>
      </c>
      <c r="S109" s="16" t="e">
        <f t="shared" si="18"/>
        <v>#REF!</v>
      </c>
      <c r="T109" s="16" t="e">
        <f t="shared" si="19"/>
        <v>#REF!</v>
      </c>
      <c r="V109" s="16" t="e">
        <f t="shared" si="20"/>
        <v>#REF!</v>
      </c>
      <c r="W109" s="16" t="e">
        <f t="shared" si="21"/>
        <v>#REF!</v>
      </c>
    </row>
    <row r="110" spans="1:23" ht="15.75" hidden="1">
      <c r="A110" s="15">
        <v>150</v>
      </c>
      <c r="B110" s="29"/>
      <c r="C110" s="30"/>
      <c r="D110" s="31"/>
      <c r="E110" s="32"/>
      <c r="F110" s="31"/>
      <c r="G110" s="33"/>
      <c r="H110" s="16" t="e">
        <f>ABS(#REF!-#REF!)</f>
        <v>#REF!</v>
      </c>
      <c r="J110" s="16" t="e">
        <f>IF(AND(OR(#REF!&lt;50,#REF!&lt;50),#REF!&gt;=50),1,0)</f>
        <v>#REF!</v>
      </c>
      <c r="K110" s="16" t="e">
        <f>IF(AND(#REF!&lt;50,#REF!&lt;50),1,0)</f>
        <v>#REF!</v>
      </c>
      <c r="L110" s="16" t="e">
        <f>IF(OR(AND(AND(70&lt;#REF!,#REF!&gt;=50),AND(50&lt;=#REF!,#REF!&lt;70)),AND(AND(50&lt;=#REF!,#REF!&lt;70),AND(70&gt;#REF!,#REF!&gt;=50))),1,0)</f>
        <v>#REF!</v>
      </c>
      <c r="M110" s="16" t="e">
        <f>IF(OR(AND(AND(80&lt;#REF!,#REF!&gt;=70),AND(70&lt;=#REF!,#REF!&lt;80)),AND(AND(70&lt;=#REF!,#REF!&lt;80),AND(80&gt;#REF!,#REF!&gt;=70))),1,0)</f>
        <v>#REF!</v>
      </c>
      <c r="N110" s="16" t="e">
        <f>IF(OR(AND(AND(90&lt;#REF!,#REF!&gt;=80),AND(80&lt;=#REF!,#REF!&lt;90)),AND(AND(80&lt;=#REF!,#REF!&lt;90),AND(90&gt;#REF!,#REF!&gt;=80))),1,0)</f>
        <v>#REF!</v>
      </c>
      <c r="O110" s="16" t="e">
        <f>IF(AND(#REF!&gt;=90,#REF!&gt;=90),1,0)</f>
        <v>#REF!</v>
      </c>
      <c r="P110" s="16" t="e">
        <f>IF(#REF!&lt;50,"Không đạt",IF(AND(#REF!&gt;=50,#REF!&lt;70),"Trung bình",IF(AND(#REF!&gt;=70,#REF!&lt;80),"Khá",IF(AND(#REF!&gt;=80,#REF!&lt;90),"Tốt","Xuất sắc"))))</f>
        <v>#REF!</v>
      </c>
      <c r="Q110" s="16" t="e">
        <f>IF(#REF!&lt;50,"Không đạt",IF(AND(#REF!&gt;=50,#REF!&lt;70),"Trung bình",IF(AND(#REF!&gt;=70,#REF!&lt;80),"Khá",IF(AND(#REF!&gt;=80,#REF!&lt;90),"Tốt","Xuất sắc"))))</f>
        <v>#REF!</v>
      </c>
      <c r="R110" s="16" t="e">
        <f t="shared" si="17"/>
        <v>#REF!</v>
      </c>
      <c r="S110" s="16" t="e">
        <f t="shared" si="18"/>
        <v>#REF!</v>
      </c>
      <c r="T110" s="16" t="e">
        <f t="shared" si="19"/>
        <v>#REF!</v>
      </c>
      <c r="V110" s="16" t="e">
        <f t="shared" si="20"/>
        <v>#REF!</v>
      </c>
      <c r="W110" s="16" t="e">
        <f t="shared" si="21"/>
        <v>#REF!</v>
      </c>
    </row>
    <row r="111" spans="1:23" ht="15.75" hidden="1">
      <c r="A111" s="15">
        <v>151</v>
      </c>
      <c r="B111" s="29"/>
      <c r="C111" s="30"/>
      <c r="D111" s="31"/>
      <c r="E111" s="32"/>
      <c r="F111" s="31"/>
      <c r="G111" s="33"/>
      <c r="H111" s="16" t="e">
        <f>ABS(#REF!-#REF!)</f>
        <v>#REF!</v>
      </c>
      <c r="J111" s="16" t="e">
        <f>IF(AND(OR(#REF!&lt;50,#REF!&lt;50),#REF!&gt;=50),1,0)</f>
        <v>#REF!</v>
      </c>
      <c r="K111" s="16" t="e">
        <f>IF(AND(#REF!&lt;50,#REF!&lt;50),1,0)</f>
        <v>#REF!</v>
      </c>
      <c r="L111" s="16" t="e">
        <f>IF(OR(AND(AND(70&lt;#REF!,#REF!&gt;=50),AND(50&lt;=#REF!,#REF!&lt;70)),AND(AND(50&lt;=#REF!,#REF!&lt;70),AND(70&gt;#REF!,#REF!&gt;=50))),1,0)</f>
        <v>#REF!</v>
      </c>
      <c r="M111" s="16" t="e">
        <f>IF(OR(AND(AND(80&lt;#REF!,#REF!&gt;=70),AND(70&lt;=#REF!,#REF!&lt;80)),AND(AND(70&lt;=#REF!,#REF!&lt;80),AND(80&gt;#REF!,#REF!&gt;=70))),1,0)</f>
        <v>#REF!</v>
      </c>
      <c r="N111" s="16" t="e">
        <f>IF(OR(AND(AND(90&lt;#REF!,#REF!&gt;=80),AND(80&lt;=#REF!,#REF!&lt;90)),AND(AND(80&lt;=#REF!,#REF!&lt;90),AND(90&gt;#REF!,#REF!&gt;=80))),1,0)</f>
        <v>#REF!</v>
      </c>
      <c r="O111" s="16" t="e">
        <f>IF(AND(#REF!&gt;=90,#REF!&gt;=90),1,0)</f>
        <v>#REF!</v>
      </c>
      <c r="P111" s="16" t="e">
        <f>IF(#REF!&lt;50,"Không đạt",IF(AND(#REF!&gt;=50,#REF!&lt;70),"Trung bình",IF(AND(#REF!&gt;=70,#REF!&lt;80),"Khá",IF(AND(#REF!&gt;=80,#REF!&lt;90),"Tốt","Xuất sắc"))))</f>
        <v>#REF!</v>
      </c>
      <c r="Q111" s="16" t="e">
        <f>IF(#REF!&lt;50,"Không đạt",IF(AND(#REF!&gt;=50,#REF!&lt;70),"Trung bình",IF(AND(#REF!&gt;=70,#REF!&lt;80),"Khá",IF(AND(#REF!&gt;=80,#REF!&lt;90),"Tốt","Xuất sắc"))))</f>
        <v>#REF!</v>
      </c>
      <c r="R111" s="16" t="e">
        <f t="shared" si="17"/>
        <v>#REF!</v>
      </c>
      <c r="S111" s="16" t="e">
        <f t="shared" si="18"/>
        <v>#REF!</v>
      </c>
      <c r="T111" s="16" t="e">
        <f t="shared" si="19"/>
        <v>#REF!</v>
      </c>
      <c r="V111" s="16" t="e">
        <f t="shared" si="20"/>
        <v>#REF!</v>
      </c>
      <c r="W111" s="16" t="e">
        <f t="shared" si="21"/>
        <v>#REF!</v>
      </c>
    </row>
    <row r="112" spans="1:23" ht="15.75" hidden="1">
      <c r="A112" s="15">
        <v>152</v>
      </c>
      <c r="B112" s="29"/>
      <c r="C112" s="30"/>
      <c r="D112" s="31"/>
      <c r="E112" s="32"/>
      <c r="F112" s="31"/>
      <c r="G112" s="33"/>
      <c r="H112" s="16" t="e">
        <f>ABS(#REF!-#REF!)</f>
        <v>#REF!</v>
      </c>
      <c r="J112" s="16" t="e">
        <f>IF(AND(OR(#REF!&lt;50,#REF!&lt;50),#REF!&gt;=50),1,0)</f>
        <v>#REF!</v>
      </c>
      <c r="K112" s="16" t="e">
        <f>IF(AND(#REF!&lt;50,#REF!&lt;50),1,0)</f>
        <v>#REF!</v>
      </c>
      <c r="L112" s="16" t="e">
        <f>IF(OR(AND(AND(70&lt;#REF!,#REF!&gt;=50),AND(50&lt;=#REF!,#REF!&lt;70)),AND(AND(50&lt;=#REF!,#REF!&lt;70),AND(70&gt;#REF!,#REF!&gt;=50))),1,0)</f>
        <v>#REF!</v>
      </c>
      <c r="M112" s="16" t="e">
        <f>IF(OR(AND(AND(80&lt;#REF!,#REF!&gt;=70),AND(70&lt;=#REF!,#REF!&lt;80)),AND(AND(70&lt;=#REF!,#REF!&lt;80),AND(80&gt;#REF!,#REF!&gt;=70))),1,0)</f>
        <v>#REF!</v>
      </c>
      <c r="N112" s="16" t="e">
        <f>IF(OR(AND(AND(90&lt;#REF!,#REF!&gt;=80),AND(80&lt;=#REF!,#REF!&lt;90)),AND(AND(80&lt;=#REF!,#REF!&lt;90),AND(90&gt;#REF!,#REF!&gt;=80))),1,0)</f>
        <v>#REF!</v>
      </c>
      <c r="O112" s="16" t="e">
        <f>IF(AND(#REF!&gt;=90,#REF!&gt;=90),1,0)</f>
        <v>#REF!</v>
      </c>
      <c r="P112" s="16" t="e">
        <f>IF(#REF!&lt;50,"Không đạt",IF(AND(#REF!&gt;=50,#REF!&lt;70),"Trung bình",IF(AND(#REF!&gt;=70,#REF!&lt;80),"Khá",IF(AND(#REF!&gt;=80,#REF!&lt;90),"Tốt","Xuất sắc"))))</f>
        <v>#REF!</v>
      </c>
      <c r="Q112" s="16" t="e">
        <f>IF(#REF!&lt;50,"Không đạt",IF(AND(#REF!&gt;=50,#REF!&lt;70),"Trung bình",IF(AND(#REF!&gt;=70,#REF!&lt;80),"Khá",IF(AND(#REF!&gt;=80,#REF!&lt;90),"Tốt","Xuất sắc"))))</f>
        <v>#REF!</v>
      </c>
      <c r="R112" s="16" t="e">
        <f t="shared" si="17"/>
        <v>#REF!</v>
      </c>
      <c r="S112" s="16" t="e">
        <f t="shared" si="18"/>
        <v>#REF!</v>
      </c>
      <c r="T112" s="16" t="e">
        <f t="shared" si="19"/>
        <v>#REF!</v>
      </c>
      <c r="V112" s="16" t="e">
        <f t="shared" si="20"/>
        <v>#REF!</v>
      </c>
      <c r="W112" s="16" t="e">
        <f t="shared" si="21"/>
        <v>#REF!</v>
      </c>
    </row>
    <row r="113" spans="1:23" ht="15.75" hidden="1">
      <c r="A113" s="15">
        <v>153</v>
      </c>
      <c r="B113" s="29"/>
      <c r="C113" s="30"/>
      <c r="D113" s="31"/>
      <c r="E113" s="32"/>
      <c r="F113" s="31"/>
      <c r="G113" s="33"/>
      <c r="H113" s="16" t="e">
        <f>ABS(#REF!-#REF!)</f>
        <v>#REF!</v>
      </c>
      <c r="J113" s="16" t="e">
        <f>IF(AND(OR(#REF!&lt;50,#REF!&lt;50),#REF!&gt;=50),1,0)</f>
        <v>#REF!</v>
      </c>
      <c r="K113" s="16" t="e">
        <f>IF(AND(#REF!&lt;50,#REF!&lt;50),1,0)</f>
        <v>#REF!</v>
      </c>
      <c r="L113" s="16" t="e">
        <f>IF(OR(AND(AND(70&lt;#REF!,#REF!&gt;=50),AND(50&lt;=#REF!,#REF!&lt;70)),AND(AND(50&lt;=#REF!,#REF!&lt;70),AND(70&gt;#REF!,#REF!&gt;=50))),1,0)</f>
        <v>#REF!</v>
      </c>
      <c r="M113" s="16" t="e">
        <f>IF(OR(AND(AND(80&lt;#REF!,#REF!&gt;=70),AND(70&lt;=#REF!,#REF!&lt;80)),AND(AND(70&lt;=#REF!,#REF!&lt;80),AND(80&gt;#REF!,#REF!&gt;=70))),1,0)</f>
        <v>#REF!</v>
      </c>
      <c r="N113" s="16" t="e">
        <f>IF(OR(AND(AND(90&lt;#REF!,#REF!&gt;=80),AND(80&lt;=#REF!,#REF!&lt;90)),AND(AND(80&lt;=#REF!,#REF!&lt;90),AND(90&gt;#REF!,#REF!&gt;=80))),1,0)</f>
        <v>#REF!</v>
      </c>
      <c r="O113" s="16" t="e">
        <f>IF(AND(#REF!&gt;=90,#REF!&gt;=90),1,0)</f>
        <v>#REF!</v>
      </c>
      <c r="P113" s="16" t="e">
        <f>IF(#REF!&lt;50,"Không đạt",IF(AND(#REF!&gt;=50,#REF!&lt;70),"Trung bình",IF(AND(#REF!&gt;=70,#REF!&lt;80),"Khá",IF(AND(#REF!&gt;=80,#REF!&lt;90),"Tốt","Xuất sắc"))))</f>
        <v>#REF!</v>
      </c>
      <c r="Q113" s="16" t="e">
        <f>IF(#REF!&lt;50,"Không đạt",IF(AND(#REF!&gt;=50,#REF!&lt;70),"Trung bình",IF(AND(#REF!&gt;=70,#REF!&lt;80),"Khá",IF(AND(#REF!&gt;=80,#REF!&lt;90),"Tốt","Xuất sắc"))))</f>
        <v>#REF!</v>
      </c>
      <c r="R113" s="16" t="e">
        <f t="shared" si="17"/>
        <v>#REF!</v>
      </c>
      <c r="S113" s="16" t="e">
        <f t="shared" si="18"/>
        <v>#REF!</v>
      </c>
      <c r="T113" s="16" t="e">
        <f t="shared" si="19"/>
        <v>#REF!</v>
      </c>
      <c r="V113" s="16" t="e">
        <f t="shared" si="20"/>
        <v>#REF!</v>
      </c>
      <c r="W113" s="16" t="e">
        <f t="shared" si="21"/>
        <v>#REF!</v>
      </c>
    </row>
    <row r="114" spans="1:23" ht="15.75" hidden="1">
      <c r="A114" s="15">
        <v>154</v>
      </c>
      <c r="B114" s="29"/>
      <c r="C114" s="30"/>
      <c r="D114" s="31"/>
      <c r="E114" s="32"/>
      <c r="F114" s="31"/>
      <c r="G114" s="33"/>
      <c r="H114" s="16" t="e">
        <f>ABS(#REF!-#REF!)</f>
        <v>#REF!</v>
      </c>
      <c r="J114" s="16" t="e">
        <f>IF(AND(OR(#REF!&lt;50,#REF!&lt;50),#REF!&gt;=50),1,0)</f>
        <v>#REF!</v>
      </c>
      <c r="K114" s="16" t="e">
        <f>IF(AND(#REF!&lt;50,#REF!&lt;50),1,0)</f>
        <v>#REF!</v>
      </c>
      <c r="L114" s="16" t="e">
        <f>IF(OR(AND(AND(70&lt;#REF!,#REF!&gt;=50),AND(50&lt;=#REF!,#REF!&lt;70)),AND(AND(50&lt;=#REF!,#REF!&lt;70),AND(70&gt;#REF!,#REF!&gt;=50))),1,0)</f>
        <v>#REF!</v>
      </c>
      <c r="M114" s="16" t="e">
        <f>IF(OR(AND(AND(80&lt;#REF!,#REF!&gt;=70),AND(70&lt;=#REF!,#REF!&lt;80)),AND(AND(70&lt;=#REF!,#REF!&lt;80),AND(80&gt;#REF!,#REF!&gt;=70))),1,0)</f>
        <v>#REF!</v>
      </c>
      <c r="N114" s="16" t="e">
        <f>IF(OR(AND(AND(90&lt;#REF!,#REF!&gt;=80),AND(80&lt;=#REF!,#REF!&lt;90)),AND(AND(80&lt;=#REF!,#REF!&lt;90),AND(90&gt;#REF!,#REF!&gt;=80))),1,0)</f>
        <v>#REF!</v>
      </c>
      <c r="O114" s="16" t="e">
        <f>IF(AND(#REF!&gt;=90,#REF!&gt;=90),1,0)</f>
        <v>#REF!</v>
      </c>
      <c r="P114" s="16" t="e">
        <f>IF(#REF!&lt;50,"Không đạt",IF(AND(#REF!&gt;=50,#REF!&lt;70),"Trung bình",IF(AND(#REF!&gt;=70,#REF!&lt;80),"Khá",IF(AND(#REF!&gt;=80,#REF!&lt;90),"Tốt","Xuất sắc"))))</f>
        <v>#REF!</v>
      </c>
      <c r="Q114" s="16" t="e">
        <f>IF(#REF!&lt;50,"Không đạt",IF(AND(#REF!&gt;=50,#REF!&lt;70),"Trung bình",IF(AND(#REF!&gt;=70,#REF!&lt;80),"Khá",IF(AND(#REF!&gt;=80,#REF!&lt;90),"Tốt","Xuất sắc"))))</f>
        <v>#REF!</v>
      </c>
      <c r="R114" s="16" t="e">
        <f t="shared" si="17"/>
        <v>#REF!</v>
      </c>
      <c r="S114" s="16" t="e">
        <f t="shared" si="18"/>
        <v>#REF!</v>
      </c>
      <c r="T114" s="16" t="e">
        <f t="shared" si="19"/>
        <v>#REF!</v>
      </c>
      <c r="V114" s="16" t="e">
        <f t="shared" si="20"/>
        <v>#REF!</v>
      </c>
      <c r="W114" s="16" t="e">
        <f t="shared" si="21"/>
        <v>#REF!</v>
      </c>
    </row>
    <row r="115" spans="1:23" ht="15.75" hidden="1">
      <c r="A115" s="15">
        <v>155</v>
      </c>
      <c r="B115" s="29"/>
      <c r="C115" s="30"/>
      <c r="D115" s="31"/>
      <c r="E115" s="32"/>
      <c r="F115" s="31"/>
      <c r="G115" s="33"/>
      <c r="H115" s="16" t="e">
        <f>ABS(#REF!-#REF!)</f>
        <v>#REF!</v>
      </c>
      <c r="J115" s="16" t="e">
        <f>IF(AND(OR(#REF!&lt;50,#REF!&lt;50),#REF!&gt;=50),1,0)</f>
        <v>#REF!</v>
      </c>
      <c r="K115" s="16" t="e">
        <f>IF(AND(#REF!&lt;50,#REF!&lt;50),1,0)</f>
        <v>#REF!</v>
      </c>
      <c r="L115" s="16" t="e">
        <f>IF(OR(AND(AND(70&lt;#REF!,#REF!&gt;=50),AND(50&lt;=#REF!,#REF!&lt;70)),AND(AND(50&lt;=#REF!,#REF!&lt;70),AND(70&gt;#REF!,#REF!&gt;=50))),1,0)</f>
        <v>#REF!</v>
      </c>
      <c r="M115" s="16" t="e">
        <f>IF(OR(AND(AND(80&lt;#REF!,#REF!&gt;=70),AND(70&lt;=#REF!,#REF!&lt;80)),AND(AND(70&lt;=#REF!,#REF!&lt;80),AND(80&gt;#REF!,#REF!&gt;=70))),1,0)</f>
        <v>#REF!</v>
      </c>
      <c r="N115" s="16" t="e">
        <f>IF(OR(AND(AND(90&lt;#REF!,#REF!&gt;=80),AND(80&lt;=#REF!,#REF!&lt;90)),AND(AND(80&lt;=#REF!,#REF!&lt;90),AND(90&gt;#REF!,#REF!&gt;=80))),1,0)</f>
        <v>#REF!</v>
      </c>
      <c r="O115" s="16" t="e">
        <f>IF(AND(#REF!&gt;=90,#REF!&gt;=90),1,0)</f>
        <v>#REF!</v>
      </c>
      <c r="P115" s="16" t="e">
        <f>IF(#REF!&lt;50,"Không đạt",IF(AND(#REF!&gt;=50,#REF!&lt;70),"Trung bình",IF(AND(#REF!&gt;=70,#REF!&lt;80),"Khá",IF(AND(#REF!&gt;=80,#REF!&lt;90),"Tốt","Xuất sắc"))))</f>
        <v>#REF!</v>
      </c>
      <c r="Q115" s="16" t="e">
        <f>IF(#REF!&lt;50,"Không đạt",IF(AND(#REF!&gt;=50,#REF!&lt;70),"Trung bình",IF(AND(#REF!&gt;=70,#REF!&lt;80),"Khá",IF(AND(#REF!&gt;=80,#REF!&lt;90),"Tốt","Xuất sắc"))))</f>
        <v>#REF!</v>
      </c>
      <c r="R115" s="16" t="e">
        <f t="shared" si="17"/>
        <v>#REF!</v>
      </c>
      <c r="S115" s="16" t="e">
        <f t="shared" si="18"/>
        <v>#REF!</v>
      </c>
      <c r="T115" s="16" t="e">
        <f t="shared" si="19"/>
        <v>#REF!</v>
      </c>
      <c r="V115" s="16" t="e">
        <f t="shared" si="20"/>
        <v>#REF!</v>
      </c>
      <c r="W115" s="16" t="e">
        <f t="shared" si="21"/>
        <v>#REF!</v>
      </c>
    </row>
    <row r="116" spans="1:23" ht="15.75" hidden="1">
      <c r="A116" s="15">
        <v>156</v>
      </c>
      <c r="B116" s="29"/>
      <c r="C116" s="30"/>
      <c r="D116" s="31"/>
      <c r="E116" s="32"/>
      <c r="F116" s="31"/>
      <c r="G116" s="33"/>
      <c r="H116" s="16" t="e">
        <f>ABS(#REF!-#REF!)</f>
        <v>#REF!</v>
      </c>
      <c r="J116" s="16" t="e">
        <f>IF(AND(OR(#REF!&lt;50,#REF!&lt;50),#REF!&gt;=50),1,0)</f>
        <v>#REF!</v>
      </c>
      <c r="K116" s="16" t="e">
        <f>IF(AND(#REF!&lt;50,#REF!&lt;50),1,0)</f>
        <v>#REF!</v>
      </c>
      <c r="L116" s="16" t="e">
        <f>IF(OR(AND(AND(70&lt;#REF!,#REF!&gt;=50),AND(50&lt;=#REF!,#REF!&lt;70)),AND(AND(50&lt;=#REF!,#REF!&lt;70),AND(70&gt;#REF!,#REF!&gt;=50))),1,0)</f>
        <v>#REF!</v>
      </c>
      <c r="M116" s="16" t="e">
        <f>IF(OR(AND(AND(80&lt;#REF!,#REF!&gt;=70),AND(70&lt;=#REF!,#REF!&lt;80)),AND(AND(70&lt;=#REF!,#REF!&lt;80),AND(80&gt;#REF!,#REF!&gt;=70))),1,0)</f>
        <v>#REF!</v>
      </c>
      <c r="N116" s="16" t="e">
        <f>IF(OR(AND(AND(90&lt;#REF!,#REF!&gt;=80),AND(80&lt;=#REF!,#REF!&lt;90)),AND(AND(80&lt;=#REF!,#REF!&lt;90),AND(90&gt;#REF!,#REF!&gt;=80))),1,0)</f>
        <v>#REF!</v>
      </c>
      <c r="O116" s="16" t="e">
        <f>IF(AND(#REF!&gt;=90,#REF!&gt;=90),1,0)</f>
        <v>#REF!</v>
      </c>
      <c r="P116" s="16" t="e">
        <f>IF(#REF!&lt;50,"Không đạt",IF(AND(#REF!&gt;=50,#REF!&lt;70),"Trung bình",IF(AND(#REF!&gt;=70,#REF!&lt;80),"Khá",IF(AND(#REF!&gt;=80,#REF!&lt;90),"Tốt","Xuất sắc"))))</f>
        <v>#REF!</v>
      </c>
      <c r="Q116" s="16" t="e">
        <f>IF(#REF!&lt;50,"Không đạt",IF(AND(#REF!&gt;=50,#REF!&lt;70),"Trung bình",IF(AND(#REF!&gt;=70,#REF!&lt;80),"Khá",IF(AND(#REF!&gt;=80,#REF!&lt;90),"Tốt","Xuất sắc"))))</f>
        <v>#REF!</v>
      </c>
      <c r="R116" s="16" t="e">
        <f t="shared" si="17"/>
        <v>#REF!</v>
      </c>
      <c r="S116" s="16" t="e">
        <f t="shared" si="18"/>
        <v>#REF!</v>
      </c>
      <c r="T116" s="16" t="e">
        <f t="shared" si="19"/>
        <v>#REF!</v>
      </c>
      <c r="V116" s="16" t="e">
        <f t="shared" si="20"/>
        <v>#REF!</v>
      </c>
      <c r="W116" s="16" t="e">
        <f t="shared" si="21"/>
        <v>#REF!</v>
      </c>
    </row>
    <row r="117" spans="1:23" ht="15.75" hidden="1">
      <c r="A117" s="15">
        <v>158</v>
      </c>
      <c r="B117" s="29"/>
      <c r="C117" s="30"/>
      <c r="D117" s="31"/>
      <c r="E117" s="36"/>
      <c r="F117" s="31"/>
      <c r="G117" s="33"/>
      <c r="H117" s="16" t="e">
        <f>ABS(#REF!-#REF!)</f>
        <v>#REF!</v>
      </c>
      <c r="J117" s="16" t="e">
        <f>IF(AND(OR(#REF!&lt;50,#REF!&lt;50),#REF!&gt;=50),1,0)</f>
        <v>#REF!</v>
      </c>
      <c r="K117" s="16" t="e">
        <f>IF(AND(#REF!&lt;50,#REF!&lt;50),1,0)</f>
        <v>#REF!</v>
      </c>
      <c r="L117" s="16" t="e">
        <f>IF(OR(AND(AND(70&lt;#REF!,#REF!&gt;=50),AND(50&lt;=#REF!,#REF!&lt;70)),AND(AND(50&lt;=#REF!,#REF!&lt;70),AND(70&gt;#REF!,#REF!&gt;=50))),1,0)</f>
        <v>#REF!</v>
      </c>
      <c r="M117" s="16" t="e">
        <f>IF(OR(AND(AND(80&lt;#REF!,#REF!&gt;=70),AND(70&lt;=#REF!,#REF!&lt;80)),AND(AND(70&lt;=#REF!,#REF!&lt;80),AND(80&gt;#REF!,#REF!&gt;=70))),1,0)</f>
        <v>#REF!</v>
      </c>
      <c r="N117" s="16" t="e">
        <f>IF(OR(AND(AND(90&lt;#REF!,#REF!&gt;=80),AND(80&lt;=#REF!,#REF!&lt;90)),AND(AND(80&lt;=#REF!,#REF!&lt;90),AND(90&gt;#REF!,#REF!&gt;=80))),1,0)</f>
        <v>#REF!</v>
      </c>
      <c r="O117" s="16" t="e">
        <f>IF(AND(#REF!&gt;=90,#REF!&gt;=90),1,0)</f>
        <v>#REF!</v>
      </c>
      <c r="P117" s="16" t="e">
        <f>IF(#REF!&lt;50,"Không đạt",IF(AND(#REF!&gt;=50,#REF!&lt;70),"Trung bình",IF(AND(#REF!&gt;=70,#REF!&lt;80),"Khá",IF(AND(#REF!&gt;=80,#REF!&lt;90),"Tốt","Xuất sắc"))))</f>
        <v>#REF!</v>
      </c>
      <c r="Q117" s="16" t="e">
        <f>IF(#REF!&lt;50,"Không đạt",IF(AND(#REF!&gt;=50,#REF!&lt;70),"Trung bình",IF(AND(#REF!&gt;=70,#REF!&lt;80),"Khá",IF(AND(#REF!&gt;=80,#REF!&lt;90),"Tốt","Xuất sắc"))))</f>
        <v>#REF!</v>
      </c>
      <c r="R117" s="16" t="e">
        <f t="shared" si="17"/>
        <v>#REF!</v>
      </c>
      <c r="S117" s="16" t="e">
        <f t="shared" si="18"/>
        <v>#REF!</v>
      </c>
      <c r="T117" s="16" t="e">
        <f t="shared" si="19"/>
        <v>#REF!</v>
      </c>
      <c r="V117" s="16" t="e">
        <f t="shared" si="20"/>
        <v>#REF!</v>
      </c>
      <c r="W117" s="16" t="e">
        <f t="shared" si="21"/>
        <v>#REF!</v>
      </c>
    </row>
    <row r="118" spans="1:23" ht="15.75" hidden="1">
      <c r="A118" s="15">
        <v>159</v>
      </c>
      <c r="B118" s="29"/>
      <c r="C118" s="30"/>
      <c r="D118" s="31"/>
      <c r="E118" s="32"/>
      <c r="F118" s="31"/>
      <c r="G118" s="33"/>
      <c r="H118" s="16" t="e">
        <f>ABS(#REF!-#REF!)</f>
        <v>#REF!</v>
      </c>
      <c r="J118" s="16" t="e">
        <f>IF(AND(OR(#REF!&lt;50,#REF!&lt;50),#REF!&gt;=50),1,0)</f>
        <v>#REF!</v>
      </c>
      <c r="K118" s="16" t="e">
        <f>IF(AND(#REF!&lt;50,#REF!&lt;50),1,0)</f>
        <v>#REF!</v>
      </c>
      <c r="L118" s="16" t="e">
        <f>IF(OR(AND(AND(70&lt;#REF!,#REF!&gt;=50),AND(50&lt;=#REF!,#REF!&lt;70)),AND(AND(50&lt;=#REF!,#REF!&lt;70),AND(70&gt;#REF!,#REF!&gt;=50))),1,0)</f>
        <v>#REF!</v>
      </c>
      <c r="M118" s="16" t="e">
        <f>IF(OR(AND(AND(80&lt;#REF!,#REF!&gt;=70),AND(70&lt;=#REF!,#REF!&lt;80)),AND(AND(70&lt;=#REF!,#REF!&lt;80),AND(80&gt;#REF!,#REF!&gt;=70))),1,0)</f>
        <v>#REF!</v>
      </c>
      <c r="N118" s="16" t="e">
        <f>IF(OR(AND(AND(90&lt;#REF!,#REF!&gt;=80),AND(80&lt;=#REF!,#REF!&lt;90)),AND(AND(80&lt;=#REF!,#REF!&lt;90),AND(90&gt;#REF!,#REF!&gt;=80))),1,0)</f>
        <v>#REF!</v>
      </c>
      <c r="O118" s="16" t="e">
        <f>IF(AND(#REF!&gt;=90,#REF!&gt;=90),1,0)</f>
        <v>#REF!</v>
      </c>
      <c r="P118" s="16" t="e">
        <f>IF(#REF!&lt;50,"Không đạt",IF(AND(#REF!&gt;=50,#REF!&lt;70),"Trung bình",IF(AND(#REF!&gt;=70,#REF!&lt;80),"Khá",IF(AND(#REF!&gt;=80,#REF!&lt;90),"Tốt","Xuất sắc"))))</f>
        <v>#REF!</v>
      </c>
      <c r="Q118" s="16" t="e">
        <f>IF(#REF!&lt;50,"Không đạt",IF(AND(#REF!&gt;=50,#REF!&lt;70),"Trung bình",IF(AND(#REF!&gt;=70,#REF!&lt;80),"Khá",IF(AND(#REF!&gt;=80,#REF!&lt;90),"Tốt","Xuất sắc"))))</f>
        <v>#REF!</v>
      </c>
      <c r="R118" s="16" t="e">
        <f t="shared" si="17"/>
        <v>#REF!</v>
      </c>
      <c r="S118" s="16" t="e">
        <f t="shared" si="18"/>
        <v>#REF!</v>
      </c>
      <c r="T118" s="16" t="e">
        <f t="shared" si="19"/>
        <v>#REF!</v>
      </c>
      <c r="V118" s="16" t="e">
        <f t="shared" si="20"/>
        <v>#REF!</v>
      </c>
      <c r="W118" s="16" t="e">
        <f t="shared" si="21"/>
        <v>#REF!</v>
      </c>
    </row>
    <row r="119" spans="1:23" ht="15.75" hidden="1">
      <c r="A119" s="15">
        <v>160</v>
      </c>
      <c r="B119" s="29"/>
      <c r="C119" s="30"/>
      <c r="D119" s="31"/>
      <c r="E119" s="32"/>
      <c r="F119" s="31"/>
      <c r="G119" s="33"/>
      <c r="H119" s="16" t="e">
        <f>ABS(#REF!-#REF!)</f>
        <v>#REF!</v>
      </c>
      <c r="J119" s="16" t="e">
        <f>IF(AND(OR(#REF!&lt;50,#REF!&lt;50),#REF!&gt;=50),1,0)</f>
        <v>#REF!</v>
      </c>
      <c r="K119" s="16" t="e">
        <f>IF(AND(#REF!&lt;50,#REF!&lt;50),1,0)</f>
        <v>#REF!</v>
      </c>
      <c r="L119" s="16" t="e">
        <f>IF(OR(AND(AND(70&lt;#REF!,#REF!&gt;=50),AND(50&lt;=#REF!,#REF!&lt;70)),AND(AND(50&lt;=#REF!,#REF!&lt;70),AND(70&gt;#REF!,#REF!&gt;=50))),1,0)</f>
        <v>#REF!</v>
      </c>
      <c r="M119" s="16" t="e">
        <f>IF(OR(AND(AND(80&lt;#REF!,#REF!&gt;=70),AND(70&lt;=#REF!,#REF!&lt;80)),AND(AND(70&lt;=#REF!,#REF!&lt;80),AND(80&gt;#REF!,#REF!&gt;=70))),1,0)</f>
        <v>#REF!</v>
      </c>
      <c r="N119" s="16" t="e">
        <f>IF(OR(AND(AND(90&lt;#REF!,#REF!&gt;=80),AND(80&lt;=#REF!,#REF!&lt;90)),AND(AND(80&lt;=#REF!,#REF!&lt;90),AND(90&gt;#REF!,#REF!&gt;=80))),1,0)</f>
        <v>#REF!</v>
      </c>
      <c r="O119" s="16" t="e">
        <f>IF(AND(#REF!&gt;=90,#REF!&gt;=90),1,0)</f>
        <v>#REF!</v>
      </c>
      <c r="P119" s="16" t="e">
        <f>IF(#REF!&lt;50,"Không đạt",IF(AND(#REF!&gt;=50,#REF!&lt;70),"Trung bình",IF(AND(#REF!&gt;=70,#REF!&lt;80),"Khá",IF(AND(#REF!&gt;=80,#REF!&lt;90),"Tốt","Xuất sắc"))))</f>
        <v>#REF!</v>
      </c>
      <c r="Q119" s="16" t="e">
        <f>IF(#REF!&lt;50,"Không đạt",IF(AND(#REF!&gt;=50,#REF!&lt;70),"Trung bình",IF(AND(#REF!&gt;=70,#REF!&lt;80),"Khá",IF(AND(#REF!&gt;=80,#REF!&lt;90),"Tốt","Xuất sắc"))))</f>
        <v>#REF!</v>
      </c>
      <c r="R119" s="16" t="e">
        <f t="shared" si="17"/>
        <v>#REF!</v>
      </c>
      <c r="S119" s="16" t="e">
        <f t="shared" si="18"/>
        <v>#REF!</v>
      </c>
      <c r="T119" s="16" t="e">
        <f t="shared" si="19"/>
        <v>#REF!</v>
      </c>
      <c r="V119" s="16" t="e">
        <f t="shared" si="20"/>
        <v>#REF!</v>
      </c>
      <c r="W119" s="16" t="e">
        <f t="shared" si="21"/>
        <v>#REF!</v>
      </c>
    </row>
    <row r="120" spans="1:23" ht="15.75" hidden="1">
      <c r="A120" s="15">
        <v>161</v>
      </c>
      <c r="B120" s="29"/>
      <c r="C120" s="30"/>
      <c r="D120" s="31"/>
      <c r="E120" s="32"/>
      <c r="F120" s="31"/>
      <c r="G120" s="33"/>
      <c r="H120" s="16" t="e">
        <f>ABS(#REF!-#REF!)</f>
        <v>#REF!</v>
      </c>
      <c r="J120" s="16" t="e">
        <f>IF(AND(OR(#REF!&lt;50,#REF!&lt;50),#REF!&gt;=50),1,0)</f>
        <v>#REF!</v>
      </c>
      <c r="K120" s="16" t="e">
        <f>IF(AND(#REF!&lt;50,#REF!&lt;50),1,0)</f>
        <v>#REF!</v>
      </c>
      <c r="L120" s="16" t="e">
        <f>IF(OR(AND(AND(70&lt;#REF!,#REF!&gt;=50),AND(50&lt;=#REF!,#REF!&lt;70)),AND(AND(50&lt;=#REF!,#REF!&lt;70),AND(70&gt;#REF!,#REF!&gt;=50))),1,0)</f>
        <v>#REF!</v>
      </c>
      <c r="M120" s="16" t="e">
        <f>IF(OR(AND(AND(80&lt;#REF!,#REF!&gt;=70),AND(70&lt;=#REF!,#REF!&lt;80)),AND(AND(70&lt;=#REF!,#REF!&lt;80),AND(80&gt;#REF!,#REF!&gt;=70))),1,0)</f>
        <v>#REF!</v>
      </c>
      <c r="N120" s="16" t="e">
        <f>IF(OR(AND(AND(90&lt;#REF!,#REF!&gt;=80),AND(80&lt;=#REF!,#REF!&lt;90)),AND(AND(80&lt;=#REF!,#REF!&lt;90),AND(90&gt;#REF!,#REF!&gt;=80))),1,0)</f>
        <v>#REF!</v>
      </c>
      <c r="O120" s="16" t="e">
        <f>IF(AND(#REF!&gt;=90,#REF!&gt;=90),1,0)</f>
        <v>#REF!</v>
      </c>
      <c r="P120" s="16" t="e">
        <f>IF(#REF!&lt;50,"Không đạt",IF(AND(#REF!&gt;=50,#REF!&lt;70),"Trung bình",IF(AND(#REF!&gt;=70,#REF!&lt;80),"Khá",IF(AND(#REF!&gt;=80,#REF!&lt;90),"Tốt","Xuất sắc"))))</f>
        <v>#REF!</v>
      </c>
      <c r="Q120" s="16" t="e">
        <f>IF(#REF!&lt;50,"Không đạt",IF(AND(#REF!&gt;=50,#REF!&lt;70),"Trung bình",IF(AND(#REF!&gt;=70,#REF!&lt;80),"Khá",IF(AND(#REF!&gt;=80,#REF!&lt;90),"Tốt","Xuất sắc"))))</f>
        <v>#REF!</v>
      </c>
      <c r="R120" s="16" t="e">
        <f>IF(OR(AND(P120="Khá",Q120="Trung bình"),AND(P120="Trung bình",Q120="Khá")),1,0)</f>
        <v>#REF!</v>
      </c>
      <c r="S120" s="16" t="e">
        <f t="shared" si="18"/>
        <v>#REF!</v>
      </c>
      <c r="T120" s="16" t="e">
        <f t="shared" si="19"/>
        <v>#REF!</v>
      </c>
      <c r="V120" s="16" t="e">
        <f t="shared" si="20"/>
        <v>#REF!</v>
      </c>
      <c r="W120" s="16" t="e">
        <f t="shared" si="21"/>
        <v>#REF!</v>
      </c>
    </row>
    <row r="121" spans="1:23" ht="15.75" hidden="1">
      <c r="A121" s="21">
        <v>162</v>
      </c>
      <c r="B121" s="37"/>
      <c r="C121" s="38"/>
      <c r="D121" s="39"/>
      <c r="E121" s="40"/>
      <c r="F121" s="39"/>
      <c r="G121" s="41"/>
      <c r="H121" s="16" t="e">
        <f>ABS(#REF!-#REF!)</f>
        <v>#REF!</v>
      </c>
      <c r="J121" s="16" t="e">
        <f>IF(AND(OR(#REF!&lt;50,#REF!&lt;50),#REF!&gt;=50),1,0)</f>
        <v>#REF!</v>
      </c>
      <c r="K121" s="16" t="e">
        <f>IF(AND(#REF!&lt;50,#REF!&lt;50),1,0)</f>
        <v>#REF!</v>
      </c>
      <c r="L121" s="16" t="e">
        <f>IF(OR(AND(AND(70&lt;#REF!,#REF!&gt;=50),AND(50&lt;=#REF!,#REF!&lt;70)),AND(AND(50&lt;=#REF!,#REF!&lt;70),AND(70&gt;#REF!,#REF!&gt;=50))),1,0)</f>
        <v>#REF!</v>
      </c>
      <c r="M121" s="16" t="e">
        <f>IF(OR(AND(AND(80&lt;#REF!,#REF!&gt;=70),AND(70&lt;=#REF!,#REF!&lt;80)),AND(AND(70&lt;=#REF!,#REF!&lt;80),AND(80&gt;#REF!,#REF!&gt;=70))),1,0)</f>
        <v>#REF!</v>
      </c>
      <c r="N121" s="16" t="e">
        <f>IF(OR(AND(AND(90&lt;#REF!,#REF!&gt;=80),AND(80&lt;=#REF!,#REF!&lt;90)),AND(AND(80&lt;=#REF!,#REF!&lt;90),AND(90&gt;#REF!,#REF!&gt;=80))),1,0)</f>
        <v>#REF!</v>
      </c>
      <c r="O121" s="16" t="e">
        <f>IF(AND(#REF!&gt;=90,#REF!&gt;=90),1,0)</f>
        <v>#REF!</v>
      </c>
      <c r="P121" s="16" t="e">
        <f>IF(#REF!&lt;50,"Không đạt",IF(AND(#REF!&gt;=50,#REF!&lt;70),"Trung bình",IF(AND(#REF!&gt;=70,#REF!&lt;80),"Khá",IF(AND(#REF!&gt;=80,#REF!&lt;90),"Tốt","Xuất sắc"))))</f>
        <v>#REF!</v>
      </c>
      <c r="Q121" s="16" t="e">
        <f>IF(#REF!&lt;50,"Không đạt",IF(AND(#REF!&gt;=50,#REF!&lt;70),"Trung bình",IF(AND(#REF!&gt;=70,#REF!&lt;80),"Khá",IF(AND(#REF!&gt;=80,#REF!&lt;90),"Tốt","Xuất sắc"))))</f>
        <v>#REF!</v>
      </c>
      <c r="R121" s="16" t="e">
        <f>IF(OR(AND(P121="Khá",Q121="Trung bình"),AND(P121="Trung bình",Q121="Khá")),1,0)</f>
        <v>#REF!</v>
      </c>
      <c r="S121" s="16" t="e">
        <f t="shared" si="18"/>
        <v>#REF!</v>
      </c>
      <c r="T121" s="16" t="e">
        <f t="shared" si="19"/>
        <v>#REF!</v>
      </c>
      <c r="V121" s="16" t="e">
        <f t="shared" si="20"/>
        <v>#REF!</v>
      </c>
      <c r="W121" s="16" t="e">
        <f t="shared" si="21"/>
        <v>#REF!</v>
      </c>
    </row>
    <row r="122" spans="1:2" ht="18" customHeight="1" hidden="1">
      <c r="A122" s="5"/>
      <c r="B122" s="5"/>
    </row>
    <row r="123" ht="18" customHeight="1"/>
    <row r="124" spans="2:7" ht="99.75" customHeight="1">
      <c r="B124" s="50" t="s">
        <v>87</v>
      </c>
      <c r="C124" s="51"/>
      <c r="D124" s="51"/>
      <c r="E124" s="51"/>
      <c r="F124" s="51"/>
      <c r="G124" s="51"/>
    </row>
    <row r="125" ht="18" customHeight="1"/>
  </sheetData>
  <sheetProtection/>
  <autoFilter ref="A8:CB8"/>
  <mergeCells count="14">
    <mergeCell ref="B124:G124"/>
    <mergeCell ref="E6:E7"/>
    <mergeCell ref="G6:G7"/>
    <mergeCell ref="B5:G5"/>
    <mergeCell ref="F6:F7"/>
    <mergeCell ref="A6:A7"/>
    <mergeCell ref="D6:D7"/>
    <mergeCell ref="B6:B7"/>
    <mergeCell ref="C6:C7"/>
    <mergeCell ref="B1:C1"/>
    <mergeCell ref="D1:G1"/>
    <mergeCell ref="D2:G2"/>
    <mergeCell ref="B2:C2"/>
    <mergeCell ref="D3:G3"/>
  </mergeCells>
  <conditionalFormatting sqref="A119:A120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9:N169 A9:G9 A11:A166 C13:F123 G10:G123 B11:B168 A10:C10 C11:C12 G125:G169 C125:F125 D10:F12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2362204724409449" bottom="0.5118110236220472" header="0.31496062992125984" footer="0.31496062992125984"/>
  <pageSetup horizontalDpi="600" verticalDpi="600" orientation="portrait" paperSize="9" scale="96" r:id="rId1"/>
  <headerFooter>
    <oddFooter>&amp;CPage &amp;P/&amp;N</oddFooter>
  </headerFooter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1"/>
  <sheetViews>
    <sheetView zoomScalePageLayoutView="0" workbookViewId="0" topLeftCell="A20">
      <selection activeCell="B37" sqref="B37"/>
    </sheetView>
  </sheetViews>
  <sheetFormatPr defaultColWidth="9.00390625" defaultRowHeight="15.75"/>
  <cols>
    <col min="2" max="2" width="35.125" style="0" customWidth="1"/>
    <col min="4" max="4" width="15.875" style="0" customWidth="1"/>
  </cols>
  <sheetData>
    <row r="3" spans="2:4" ht="15.75">
      <c r="B3" t="s">
        <v>64</v>
      </c>
      <c r="D3" s="26">
        <v>2016</v>
      </c>
    </row>
    <row r="4" spans="2:4" ht="15.75">
      <c r="B4" t="s">
        <v>14</v>
      </c>
      <c r="D4" s="26" t="s">
        <v>76</v>
      </c>
    </row>
    <row r="5" spans="2:4" ht="15.75">
      <c r="B5" t="s">
        <v>66</v>
      </c>
      <c r="D5" s="26" t="s">
        <v>77</v>
      </c>
    </row>
    <row r="6" spans="2:4" ht="15.75">
      <c r="B6" t="s">
        <v>78</v>
      </c>
      <c r="D6" s="26"/>
    </row>
    <row r="7" spans="2:4" ht="15.75">
      <c r="B7" t="s">
        <v>27</v>
      </c>
      <c r="D7" s="26"/>
    </row>
    <row r="8" spans="2:4" ht="15.75">
      <c r="B8" t="s">
        <v>4</v>
      </c>
      <c r="D8" s="26"/>
    </row>
    <row r="9" spans="2:4" ht="15.75">
      <c r="B9" t="s">
        <v>29</v>
      </c>
      <c r="D9" s="26"/>
    </row>
    <row r="10" spans="2:4" ht="15.75">
      <c r="B10" t="s">
        <v>10</v>
      </c>
      <c r="D10" s="26"/>
    </row>
    <row r="11" spans="2:4" ht="15.75">
      <c r="B11" t="s">
        <v>9</v>
      </c>
      <c r="D11" s="26"/>
    </row>
    <row r="12" spans="2:4" ht="15.75">
      <c r="B12" t="s">
        <v>30</v>
      </c>
      <c r="D12" s="26"/>
    </row>
    <row r="13" spans="2:4" ht="15.75">
      <c r="B13" t="s">
        <v>19</v>
      </c>
      <c r="D13" s="26"/>
    </row>
    <row r="14" spans="2:4" ht="15.75">
      <c r="B14" t="s">
        <v>13</v>
      </c>
      <c r="D14" s="26"/>
    </row>
    <row r="15" ht="15.75">
      <c r="B15" t="s">
        <v>2</v>
      </c>
    </row>
    <row r="16" ht="15.75">
      <c r="B16" t="s">
        <v>11</v>
      </c>
    </row>
    <row r="17" ht="15.75">
      <c r="B17" t="s">
        <v>24</v>
      </c>
    </row>
    <row r="18" ht="15.75">
      <c r="B18" t="s">
        <v>26</v>
      </c>
    </row>
    <row r="19" ht="15.75">
      <c r="B19" t="s">
        <v>67</v>
      </c>
    </row>
    <row r="20" ht="15.75">
      <c r="B20" t="s">
        <v>22</v>
      </c>
    </row>
    <row r="21" ht="15.75">
      <c r="B21" t="s">
        <v>17</v>
      </c>
    </row>
    <row r="22" ht="15.75">
      <c r="B22" t="s">
        <v>12</v>
      </c>
    </row>
    <row r="23" ht="15.75">
      <c r="B23" t="s">
        <v>1</v>
      </c>
    </row>
    <row r="24" ht="15.75">
      <c r="B24" t="s">
        <v>68</v>
      </c>
    </row>
    <row r="25" ht="15.75">
      <c r="B25" t="s">
        <v>18</v>
      </c>
    </row>
    <row r="26" ht="15.75">
      <c r="B26" t="s">
        <v>21</v>
      </c>
    </row>
    <row r="27" ht="15.75">
      <c r="B27" t="s">
        <v>3</v>
      </c>
    </row>
    <row r="28" ht="15.75">
      <c r="B28" t="s">
        <v>23</v>
      </c>
    </row>
    <row r="29" ht="15.75">
      <c r="B29" t="s">
        <v>0</v>
      </c>
    </row>
    <row r="30" ht="15.75">
      <c r="B30" t="s">
        <v>65</v>
      </c>
    </row>
    <row r="31" ht="15.75">
      <c r="B31" t="s">
        <v>20</v>
      </c>
    </row>
    <row r="32" ht="15.75">
      <c r="B32" t="s">
        <v>70</v>
      </c>
    </row>
    <row r="33" ht="15.75">
      <c r="B33" t="s">
        <v>71</v>
      </c>
    </row>
    <row r="34" ht="15.75">
      <c r="B34" t="s">
        <v>11</v>
      </c>
    </row>
    <row r="35" ht="15.75">
      <c r="B35" t="s">
        <v>72</v>
      </c>
    </row>
    <row r="36" ht="15.75">
      <c r="B36" t="s">
        <v>73</v>
      </c>
    </row>
    <row r="37" ht="15.75">
      <c r="B37" t="s">
        <v>74</v>
      </c>
    </row>
    <row r="38" ht="15.75">
      <c r="B38" t="s">
        <v>75</v>
      </c>
    </row>
    <row r="39" ht="15.75">
      <c r="B39" t="s">
        <v>26</v>
      </c>
    </row>
    <row r="40" ht="15.75">
      <c r="B40" t="s">
        <v>28</v>
      </c>
    </row>
    <row r="41" ht="15.75">
      <c r="B4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My PC</cp:lastModifiedBy>
  <cp:lastPrinted>2015-03-25T06:06:34Z</cp:lastPrinted>
  <dcterms:created xsi:type="dcterms:W3CDTF">2013-01-29T03:36:53Z</dcterms:created>
  <dcterms:modified xsi:type="dcterms:W3CDTF">2016-12-05T08:48:29Z</dcterms:modified>
  <cp:category/>
  <cp:version/>
  <cp:contentType/>
  <cp:contentStatus/>
</cp:coreProperties>
</file>