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HANH XUÂN\ĐẤU THẦU\2017\Tổ 106\GỐC\LẦN 2\"/>
    </mc:Choice>
  </mc:AlternateContent>
  <bookViews>
    <workbookView xWindow="-525" yWindow="105" windowWidth="13485" windowHeight="7935" activeTab="3"/>
  </bookViews>
  <sheets>
    <sheet name="G1-KTT" sheetId="44" r:id="rId1"/>
    <sheet name="G2-KTT" sheetId="45" r:id="rId2"/>
    <sheet name="G3-KTT" sheetId="46" r:id="rId3"/>
    <sheet name="G4-KTT" sheetId="47" r:id="rId4"/>
    <sheet name="Sheet1" sheetId="43" state="hidden" r:id="rId5"/>
    <sheet name="GIÁ TRỊ GÓI THẦU" sheetId="41" state="hidden" r:id="rId6"/>
    <sheet name="TỔNG HỢP" sheetId="42" state="hidden" r:id="rId7"/>
  </sheets>
  <definedNames>
    <definedName name="_xlnm._FilterDatabase" localSheetId="0" hidden="1">'G1-KTT'!$A$2:$V$7</definedName>
    <definedName name="_xlnm._FilterDatabase" localSheetId="1" hidden="1">'G2-KTT'!$A$2:$S$9</definedName>
    <definedName name="_xlnm._FilterDatabase" localSheetId="2" hidden="1">'G3-KTT'!$A$2:$N$6</definedName>
    <definedName name="_xlnm._FilterDatabase" localSheetId="3" hidden="1">'G4-KTT'!$A$2:$P$6</definedName>
    <definedName name="_xlnm._FilterDatabase" localSheetId="6" hidden="1">'TỔNG HỢP'!$A$1:$H$316</definedName>
    <definedName name="_xlnm.Print_Titles" localSheetId="0">'G1-KTT'!$2:$2</definedName>
    <definedName name="_xlnm.Print_Titles" localSheetId="1">'G2-KTT'!$2:$2</definedName>
    <definedName name="_xlnm.Print_Titles" localSheetId="2">'G3-KTT'!$2:$2</definedName>
    <definedName name="_xlnm.Print_Titles" localSheetId="3">'G4-KTT'!$2:$2</definedName>
  </definedNames>
  <calcPr calcId="152511" concurrentCalc="0"/>
</workbook>
</file>

<file path=xl/calcChain.xml><?xml version="1.0" encoding="utf-8"?>
<calcChain xmlns="http://schemas.openxmlformats.org/spreadsheetml/2006/main">
  <c r="V3" i="44" l="1"/>
  <c r="V4" i="44"/>
  <c r="V5" i="44"/>
  <c r="V6" i="44"/>
  <c r="S6" i="45"/>
  <c r="P3" i="47"/>
  <c r="P4" i="47"/>
  <c r="P5" i="47"/>
  <c r="N3" i="46"/>
  <c r="P3" i="46"/>
  <c r="N4" i="46"/>
  <c r="P4" i="46"/>
  <c r="N5" i="46"/>
  <c r="P5" i="46"/>
  <c r="S3" i="45"/>
  <c r="S4" i="45"/>
  <c r="S5" i="45"/>
  <c r="S7" i="45"/>
  <c r="S8" i="45"/>
  <c r="O6" i="46"/>
  <c r="Q5" i="46"/>
  <c r="Q4" i="46"/>
  <c r="Q3" i="46"/>
  <c r="D9" i="41"/>
  <c r="D10" i="41"/>
</calcChain>
</file>

<file path=xl/comments1.xml><?xml version="1.0" encoding="utf-8"?>
<comments xmlns="http://schemas.openxmlformats.org/spreadsheetml/2006/main">
  <authors>
    <author>Admin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O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13164</t>
        </r>
      </text>
    </comment>
    <comment ref="O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20029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1549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C23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Viên ngậm dưới lưỡi </t>
        </r>
      </text>
    </comment>
    <comment ref="C23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Viên Sủi</t>
        </r>
      </text>
    </comment>
    <comment ref="D27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Viên Sủi</t>
        </r>
      </text>
    </comment>
  </commentList>
</comments>
</file>

<file path=xl/sharedStrings.xml><?xml version="1.0" encoding="utf-8"?>
<sst xmlns="http://schemas.openxmlformats.org/spreadsheetml/2006/main" count="1422" uniqueCount="187">
  <si>
    <t>Nifedipin</t>
  </si>
  <si>
    <t>Oxytocin</t>
  </si>
  <si>
    <t>Pantoprazol</t>
  </si>
  <si>
    <t>Salbutamol</t>
  </si>
  <si>
    <t>Spironolacton</t>
  </si>
  <si>
    <t>Amiodaron</t>
  </si>
  <si>
    <t>Albumin</t>
  </si>
  <si>
    <t>Số lượng</t>
  </si>
  <si>
    <t>Quy cách, 
dạng dùng</t>
  </si>
  <si>
    <t>Mebendazol</t>
  </si>
  <si>
    <t>7,5mg</t>
  </si>
  <si>
    <t>Metronidazol</t>
  </si>
  <si>
    <t>Xylometazolin</t>
  </si>
  <si>
    <t>Gentamicin</t>
  </si>
  <si>
    <t>Glucose</t>
  </si>
  <si>
    <t>Methyldopa</t>
  </si>
  <si>
    <t>Doxycyclin</t>
  </si>
  <si>
    <t>Ibuprofen</t>
  </si>
  <si>
    <t>2mg</t>
  </si>
  <si>
    <t>400mg</t>
  </si>
  <si>
    <t>Atorvastatin</t>
  </si>
  <si>
    <t>Azithromycin</t>
  </si>
  <si>
    <t>Captopril</t>
  </si>
  <si>
    <t>Cefixim</t>
  </si>
  <si>
    <t>Omeprazol</t>
  </si>
  <si>
    <t>Piroxicam</t>
  </si>
  <si>
    <t>Clarithromycin</t>
  </si>
  <si>
    <t>Tên thuốc hoặc 
hoạt chất</t>
  </si>
  <si>
    <t>ĐVT</t>
  </si>
  <si>
    <t>150mg</t>
  </si>
  <si>
    <t>Viên</t>
  </si>
  <si>
    <t>300mg</t>
  </si>
  <si>
    <t>500mg</t>
  </si>
  <si>
    <t>Gói</t>
  </si>
  <si>
    <t>100mg</t>
  </si>
  <si>
    <t>250mg</t>
  </si>
  <si>
    <t>10mg</t>
  </si>
  <si>
    <t>Allopurinol</t>
  </si>
  <si>
    <t>200mg</t>
  </si>
  <si>
    <t>25mg</t>
  </si>
  <si>
    <t>5mg</t>
  </si>
  <si>
    <t>Atenolol</t>
  </si>
  <si>
    <t>50mg</t>
  </si>
  <si>
    <t>16mg</t>
  </si>
  <si>
    <t>Carbamazepin</t>
  </si>
  <si>
    <t>1g</t>
  </si>
  <si>
    <t>40mg</t>
  </si>
  <si>
    <t>20mg</t>
  </si>
  <si>
    <t>Fenofibrat</t>
  </si>
  <si>
    <t>60mg</t>
  </si>
  <si>
    <t>30mg</t>
  </si>
  <si>
    <t>Hyoscin butylbromid</t>
  </si>
  <si>
    <t>Isosorbid</t>
  </si>
  <si>
    <t>Levofloxacin</t>
  </si>
  <si>
    <t>Meloxicam</t>
  </si>
  <si>
    <t>4mg</t>
  </si>
  <si>
    <t>H Thủy</t>
  </si>
  <si>
    <t>H
Trà</t>
  </si>
  <si>
    <t>P
Vang</t>
  </si>
  <si>
    <t>P
Lộc</t>
  </si>
  <si>
    <t>YHCT</t>
  </si>
  <si>
    <t>RHM</t>
  </si>
  <si>
    <t>BV
Mắt</t>
  </si>
  <si>
    <t>Famotidin</t>
  </si>
  <si>
    <t>Enalapril</t>
  </si>
  <si>
    <t>Methyl prednisolon</t>
  </si>
  <si>
    <t>Simvastatin</t>
  </si>
  <si>
    <t>TT</t>
  </si>
  <si>
    <t>8mg</t>
  </si>
  <si>
    <t>Ondansetron</t>
  </si>
  <si>
    <t>BVSK
CB</t>
  </si>
  <si>
    <t>Nồng độ
 HL</t>
  </si>
  <si>
    <t>5ml</t>
  </si>
  <si>
    <t>80mg</t>
  </si>
  <si>
    <t>Bromhexin</t>
  </si>
  <si>
    <t>Cefuroxim</t>
  </si>
  <si>
    <t>Cimetidin</t>
  </si>
  <si>
    <t>Ciprofloxacin</t>
  </si>
  <si>
    <t>Clindamycin</t>
  </si>
  <si>
    <t>15mg</t>
  </si>
  <si>
    <t>TP
Hue</t>
  </si>
  <si>
    <t>Q
Điền</t>
  </si>
  <si>
    <t>P
Điền</t>
  </si>
  <si>
    <t>750mg</t>
  </si>
  <si>
    <t>Amlodipin</t>
  </si>
  <si>
    <t>Gliclazid</t>
  </si>
  <si>
    <t>BV
L&amp;BP</t>
  </si>
  <si>
    <t>PHCN</t>
  </si>
  <si>
    <t>Phong
&amp; DL</t>
  </si>
  <si>
    <t>ĐK
BĐ</t>
  </si>
  <si>
    <t>ĐK
CM</t>
  </si>
  <si>
    <t>Albendazol</t>
  </si>
  <si>
    <t>Acarbose</t>
  </si>
  <si>
    <t>Uống</t>
  </si>
  <si>
    <t>Acetyl cystein</t>
  </si>
  <si>
    <t>Chai/Lọ/Ống</t>
  </si>
  <si>
    <t>20%/50ml</t>
  </si>
  <si>
    <t>Amikacin</t>
  </si>
  <si>
    <t>500mg/2ml</t>
  </si>
  <si>
    <t>Amoxcillin + Clavulanic acid</t>
  </si>
  <si>
    <t>500mg +125mg</t>
  </si>
  <si>
    <t>500mg +62,5mg</t>
  </si>
  <si>
    <t>875mg +125mg</t>
  </si>
  <si>
    <t>Amoxicilin</t>
  </si>
  <si>
    <t>200mg/5ml</t>
  </si>
  <si>
    <t>Bupivacain</t>
  </si>
  <si>
    <t>0,5%/4ml</t>
  </si>
  <si>
    <t>0,5%/20ml</t>
  </si>
  <si>
    <t>Carbimazol</t>
  </si>
  <si>
    <t>Cefazolin</t>
  </si>
  <si>
    <t>Cefotaxim</t>
  </si>
  <si>
    <t>Ceftriaxon</t>
  </si>
  <si>
    <t>1,5g</t>
  </si>
  <si>
    <t>200mg/100ml</t>
  </si>
  <si>
    <t>0,3%/5ml</t>
  </si>
  <si>
    <t>Nhỏ mắt</t>
  </si>
  <si>
    <t>600mg/4ml</t>
  </si>
  <si>
    <t>300mg/2ml</t>
  </si>
  <si>
    <t>Furosemid</t>
  </si>
  <si>
    <t>20mg/2ml</t>
  </si>
  <si>
    <t>80mg/2ml</t>
  </si>
  <si>
    <t>Glibenclamid</t>
  </si>
  <si>
    <t>5%/500ml</t>
  </si>
  <si>
    <t>5%/250ml</t>
  </si>
  <si>
    <t>Hydrocortison</t>
  </si>
  <si>
    <t>20mg/ml</t>
  </si>
  <si>
    <t>Imipenem +cilastatin</t>
  </si>
  <si>
    <t>500mg+500mg</t>
  </si>
  <si>
    <t>Lidocain</t>
  </si>
  <si>
    <t>2%/2ml</t>
  </si>
  <si>
    <t>2%/10ml</t>
  </si>
  <si>
    <t>Loperamid</t>
  </si>
  <si>
    <t>Loratadin</t>
  </si>
  <si>
    <t>15mg/1,5ml</t>
  </si>
  <si>
    <t>500mg/100ml</t>
  </si>
  <si>
    <t>Nước cất</t>
  </si>
  <si>
    <t>10ml</t>
  </si>
  <si>
    <t>8mg/4ml</t>
  </si>
  <si>
    <t>5IU</t>
  </si>
  <si>
    <t>Paracetamol</t>
  </si>
  <si>
    <t>650mg</t>
  </si>
  <si>
    <t>Prednisolon</t>
  </si>
  <si>
    <t>Ranitidin</t>
  </si>
  <si>
    <t>Ribavirin</t>
  </si>
  <si>
    <t>0,5mg/ml</t>
  </si>
  <si>
    <t>0,1%/10ml</t>
  </si>
  <si>
    <t>Nhỏ mũi</t>
  </si>
  <si>
    <t>0,05%/10ml</t>
  </si>
  <si>
    <t>TW</t>
  </si>
  <si>
    <t>Y Dược</t>
  </si>
  <si>
    <t>GTVT</t>
  </si>
  <si>
    <t>HVT</t>
  </si>
  <si>
    <t>Tiêm</t>
  </si>
  <si>
    <t>Truyền</t>
  </si>
  <si>
    <t>CTCH</t>
  </si>
  <si>
    <t>Đơn giá</t>
  </si>
  <si>
    <t>Thành tiền</t>
  </si>
  <si>
    <t>Viên sủi</t>
  </si>
  <si>
    <t>Gói 1</t>
  </si>
  <si>
    <t>Gói 2</t>
  </si>
  <si>
    <t>Gói 3</t>
  </si>
  <si>
    <t>Gói 4</t>
  </si>
  <si>
    <t>Gói 5</t>
  </si>
  <si>
    <t>STT</t>
  </si>
  <si>
    <t>Tổng cộng</t>
  </si>
  <si>
    <t>GÍA TRỊ CÁC GÓI THẦU</t>
  </si>
  <si>
    <t>Viên ngậm dưới lưỡi</t>
  </si>
  <si>
    <t>Chai</t>
  </si>
  <si>
    <t>Lọ/Ống</t>
  </si>
  <si>
    <t>Chai/Lọ</t>
  </si>
  <si>
    <t>Ống</t>
  </si>
  <si>
    <t xml:space="preserve"> Truyền</t>
  </si>
  <si>
    <t>Lọ</t>
  </si>
  <si>
    <t>Gía trị bảo
 lãnh dự thầu</t>
  </si>
  <si>
    <t>Quy cách, 
dạng dùng, đường dùng</t>
  </si>
  <si>
    <t>Viên trong vỹ, Uống</t>
  </si>
  <si>
    <t>Lọ 1g, Tiêm</t>
  </si>
  <si>
    <t xml:space="preserve">Lọ 40mg, tiêm </t>
  </si>
  <si>
    <t>Lọ 40mg, Tiêm</t>
  </si>
  <si>
    <t>Chai 100ml, Truyền</t>
  </si>
  <si>
    <t xml:space="preserve">Nhóm 1 - THUỐC SẢN XUẤT TRÊN DÂY CHUYỀN SẢN XUẤT  ĐẠT TIÊU CHUẨN EU-GMP HOẶC PIC/S-GMP THUỘC CÁC NƯỚC THAM GIA ICH VÀ AUSTRALIA HOẶC THUỐC SẢN XUẤT TRÊN DÂY CHUYỀN SẢN XUẤT ĐẠT GMP-WHO DO BỘ Y TẾ VIỆT NAM CẤP GIẤY PHÉP VÀ ĐƯỢC CƠ QUAN QUẢN LÝ CÓ THẨM QUYỀN  CẤP PHÉP LƯU HÀNH TẠI CÁC NƯỚC THAM GIA ICH VÀ AUSTRALIA </t>
  </si>
  <si>
    <t xml:space="preserve">Nhóm2 - THUỐC SẢN XUẤT TRÊN DÂY CHUYỀN SẢN XUẤT ĐẠT TIÊU CHUẨN EU-GMP HOẶC PIC/S-GMP 
NHƯNG KHÔNG THUỘC CÁC NƯỚC ICH VÀ AUSTRALIA </t>
  </si>
  <si>
    <t>Nhóm 3 - THUỐC SẢN XUẤT TRÊN DÂY CHUYỀN SẢN XUẤT ĐẠT TIÊU CHUẨN WHO - GMP 
ĐƯỢC BỘ Y TẾ VIỆT NAM CẤP GIẤY CHỨNG NHẬN</t>
  </si>
  <si>
    <t>Tổng cộng: 04 khoản</t>
  </si>
  <si>
    <t>Tổng cộng: 06 khoản</t>
  </si>
  <si>
    <t>Tổng cộng: 03 khoản</t>
  </si>
  <si>
    <t>NHÓM 4: THUỐC CÓ CHỨNG MINH TƯƠNG ĐƯƠNG SINH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</si>
</sst>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5" x14ac:knownFonts="1">
    <font>
      <sz val="10"/>
      <name val="Arial"/>
    </font>
    <font>
      <sz val="10"/>
      <name val="Arial"/>
      <family val="2"/>
      <charset val="163"/>
    </font>
    <font>
      <sz val="10"/>
      <color indexed="8"/>
      <name val="Arial"/>
      <family val="2"/>
    </font>
    <font>
      <sz val="10"/>
      <name val="Arial"/>
      <family val="2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name val=".VnTime"/>
      <family val="2"/>
    </font>
    <font>
      <b/>
      <sz val="12"/>
      <name val="Cambria"/>
      <family val="1"/>
      <charset val="163"/>
    </font>
    <font>
      <sz val="9"/>
      <name val="Cambria"/>
      <family val="1"/>
      <charset val="163"/>
    </font>
    <font>
      <b/>
      <sz val="8"/>
      <name val="Cambria"/>
      <family val="1"/>
      <charset val="163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Cambria"/>
      <family val="1"/>
    </font>
    <font>
      <b/>
      <sz val="10"/>
      <name val="Cambria"/>
      <family val="1"/>
    </font>
    <font>
      <b/>
      <sz val="9"/>
      <name val="Cambria"/>
      <family val="1"/>
    </font>
    <font>
      <sz val="18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6"/>
      <name val="Cambria"/>
      <family val="1"/>
      <charset val="163"/>
    </font>
    <font>
      <sz val="8"/>
      <name val="Cambria"/>
      <family val="1"/>
    </font>
    <font>
      <b/>
      <sz val="14"/>
      <name val="Cambria"/>
      <family val="1"/>
      <charset val="163"/>
    </font>
    <font>
      <sz val="14"/>
      <name val="Cambria"/>
      <family val="1"/>
      <charset val="163"/>
    </font>
    <font>
      <b/>
      <sz val="15"/>
      <name val="Cambria"/>
      <family val="1"/>
      <charset val="163"/>
    </font>
    <font>
      <sz val="15"/>
      <name val="Cambria"/>
      <family val="1"/>
      <charset val="163"/>
    </font>
    <font>
      <b/>
      <sz val="13"/>
      <name val="Cambria"/>
      <family val="1"/>
      <charset val="163"/>
    </font>
    <font>
      <sz val="13"/>
      <name val="Cambria"/>
      <family val="1"/>
    </font>
    <font>
      <sz val="15"/>
      <name val="Cambria"/>
      <family val="1"/>
    </font>
    <font>
      <sz val="13"/>
      <name val="Cambria"/>
      <family val="1"/>
      <charset val="163"/>
    </font>
    <font>
      <sz val="13"/>
      <color theme="1" tint="0.14999847407452621"/>
      <name val="Cambria"/>
      <family val="1"/>
      <charset val="16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1" fillId="0" borderId="0"/>
    <xf numFmtId="0" fontId="2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6" fillId="0" borderId="0" applyFont="0" applyFill="0" applyBorder="0" applyAlignment="0" applyProtection="0"/>
    <xf numFmtId="0" fontId="15" fillId="0" borderId="0"/>
  </cellStyleXfs>
  <cellXfs count="124">
    <xf numFmtId="0" fontId="0" fillId="0" borderId="0" xfId="0"/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49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3" fontId="10" fillId="0" borderId="0" xfId="0" applyNumberFormat="1" applyFont="1" applyFill="1" applyAlignment="1">
      <alignment horizontal="right" vertical="center"/>
    </xf>
    <xf numFmtId="3" fontId="10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right" vertical="center" wrapText="1"/>
    </xf>
    <xf numFmtId="3" fontId="18" fillId="0" borderId="0" xfId="0" applyNumberFormat="1" applyFont="1" applyFill="1" applyAlignment="1">
      <alignment vertical="center"/>
    </xf>
    <xf numFmtId="3" fontId="0" fillId="0" borderId="0" xfId="0" applyNumberFormat="1"/>
    <xf numFmtId="3" fontId="20" fillId="0" borderId="1" xfId="0" applyNumberFormat="1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3" fontId="21" fillId="0" borderId="1" xfId="0" applyNumberFormat="1" applyFont="1" applyBorder="1"/>
    <xf numFmtId="0" fontId="19" fillId="0" borderId="1" xfId="0" applyFont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0" fontId="16" fillId="0" borderId="1" xfId="0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0" xfId="0" applyFont="1"/>
    <xf numFmtId="3" fontId="16" fillId="0" borderId="1" xfId="0" applyNumberFormat="1" applyFont="1" applyBorder="1"/>
    <xf numFmtId="0" fontId="16" fillId="0" borderId="1" xfId="0" applyFont="1" applyFill="1" applyBorder="1"/>
    <xf numFmtId="0" fontId="16" fillId="0" borderId="0" xfId="0" applyFont="1"/>
    <xf numFmtId="3" fontId="16" fillId="0" borderId="1" xfId="0" applyNumberFormat="1" applyFont="1" applyFill="1" applyBorder="1" applyAlignment="1">
      <alignment horizontal="left" vertical="center" wrapText="1"/>
    </xf>
    <xf numFmtId="3" fontId="16" fillId="0" borderId="1" xfId="0" applyNumberFormat="1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3" fontId="16" fillId="0" borderId="1" xfId="0" applyNumberFormat="1" applyFont="1" applyFill="1" applyBorder="1" applyAlignment="1">
      <alignment horizontal="left" vertical="center" wrapText="1" shrinkToFit="1"/>
    </xf>
    <xf numFmtId="3" fontId="16" fillId="0" borderId="1" xfId="1" applyNumberFormat="1" applyFont="1" applyFill="1" applyBorder="1" applyAlignment="1">
      <alignment horizontal="center" vertical="center" wrapText="1"/>
    </xf>
    <xf numFmtId="9" fontId="16" fillId="0" borderId="1" xfId="12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3" fontId="16" fillId="0" borderId="0" xfId="0" applyNumberFormat="1" applyFont="1"/>
    <xf numFmtId="3" fontId="16" fillId="0" borderId="1" xfId="0" applyNumberFormat="1" applyFont="1" applyFill="1" applyBorder="1"/>
    <xf numFmtId="0" fontId="16" fillId="0" borderId="0" xfId="0" applyFont="1" applyFill="1"/>
    <xf numFmtId="3" fontId="24" fillId="0" borderId="1" xfId="0" applyNumberFormat="1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3" fontId="27" fillId="0" borderId="1" xfId="0" applyNumberFormat="1" applyFont="1" applyFill="1" applyBorder="1" applyAlignment="1">
      <alignment horizontal="center" vertical="center" wrapText="1"/>
    </xf>
    <xf numFmtId="3" fontId="27" fillId="0" borderId="1" xfId="0" applyNumberFormat="1" applyFont="1" applyFill="1" applyBorder="1" applyAlignment="1">
      <alignment horizontal="right" vertical="center" wrapText="1"/>
    </xf>
    <xf numFmtId="3" fontId="27" fillId="0" borderId="1" xfId="0" applyNumberFormat="1" applyFont="1" applyFill="1" applyBorder="1" applyAlignment="1">
      <alignment vertical="center" wrapText="1"/>
    </xf>
    <xf numFmtId="3" fontId="27" fillId="0" borderId="1" xfId="1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vertical="center" wrapText="1"/>
    </xf>
    <xf numFmtId="0" fontId="2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top" wrapText="1"/>
    </xf>
    <xf numFmtId="0" fontId="29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3" fontId="29" fillId="0" borderId="1" xfId="0" applyNumberFormat="1" applyFont="1" applyFill="1" applyBorder="1" applyAlignment="1">
      <alignment horizontal="center" vertical="center" wrapText="1"/>
    </xf>
    <xf numFmtId="3" fontId="29" fillId="0" borderId="1" xfId="1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 wrapText="1"/>
    </xf>
    <xf numFmtId="49" fontId="29" fillId="0" borderId="0" xfId="0" applyNumberFormat="1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3" fontId="29" fillId="0" borderId="0" xfId="0" applyNumberFormat="1" applyFont="1" applyFill="1" applyAlignment="1">
      <alignment horizontal="center" vertical="center" wrapText="1"/>
    </xf>
    <xf numFmtId="3" fontId="29" fillId="0" borderId="0" xfId="0" applyNumberFormat="1" applyFont="1" applyFill="1" applyAlignment="1">
      <alignment horizontal="right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3" fontId="30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3" fontId="33" fillId="0" borderId="1" xfId="0" applyNumberFormat="1" applyFont="1" applyFill="1" applyBorder="1" applyAlignment="1">
      <alignment horizontal="center" vertical="center" wrapText="1"/>
    </xf>
    <xf numFmtId="3" fontId="33" fillId="0" borderId="1" xfId="0" applyNumberFormat="1" applyFont="1" applyFill="1" applyBorder="1" applyAlignment="1">
      <alignment horizontal="right" vertical="center" wrapText="1"/>
    </xf>
    <xf numFmtId="3" fontId="33" fillId="0" borderId="1" xfId="1" applyNumberFormat="1" applyFont="1" applyFill="1" applyBorder="1" applyAlignment="1">
      <alignment horizontal="center" vertical="center" wrapText="1"/>
    </xf>
    <xf numFmtId="3" fontId="33" fillId="0" borderId="1" xfId="0" applyNumberFormat="1" applyFont="1" applyFill="1" applyBorder="1" applyAlignment="1">
      <alignment horizontal="left" vertical="center" wrapText="1"/>
    </xf>
    <xf numFmtId="0" fontId="33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vertical="center" wrapText="1"/>
    </xf>
    <xf numFmtId="3" fontId="33" fillId="0" borderId="1" xfId="0" applyNumberFormat="1" applyFont="1" applyFill="1" applyBorder="1" applyAlignment="1">
      <alignment horizontal="center" vertical="center"/>
    </xf>
    <xf numFmtId="9" fontId="33" fillId="0" borderId="1" xfId="12" applyNumberFormat="1" applyFont="1" applyFill="1" applyBorder="1" applyAlignment="1">
      <alignment horizontal="center" vertical="center" wrapText="1"/>
    </xf>
    <xf numFmtId="3" fontId="33" fillId="0" borderId="0" xfId="0" applyNumberFormat="1" applyFont="1" applyFill="1" applyBorder="1" applyAlignment="1">
      <alignment horizontal="right" vertical="center" wrapText="1"/>
    </xf>
    <xf numFmtId="0" fontId="33" fillId="0" borderId="0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left" vertical="center"/>
    </xf>
    <xf numFmtId="49" fontId="33" fillId="0" borderId="0" xfId="0" applyNumberFormat="1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 wrapText="1"/>
    </xf>
    <xf numFmtId="3" fontId="33" fillId="0" borderId="0" xfId="0" applyNumberFormat="1" applyFont="1" applyFill="1" applyAlignment="1">
      <alignment horizontal="center" vertical="center" wrapText="1"/>
    </xf>
    <xf numFmtId="3" fontId="33" fillId="0" borderId="0" xfId="0" applyNumberFormat="1" applyFont="1" applyFill="1" applyAlignment="1">
      <alignment horizontal="center" vertical="center"/>
    </xf>
    <xf numFmtId="3" fontId="33" fillId="0" borderId="0" xfId="0" applyNumberFormat="1" applyFont="1" applyFill="1" applyAlignment="1">
      <alignment horizontal="right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49" fontId="27" fillId="0" borderId="0" xfId="0" applyNumberFormat="1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3" fontId="27" fillId="0" borderId="0" xfId="0" applyNumberFormat="1" applyFont="1" applyFill="1" applyAlignment="1">
      <alignment horizontal="center" vertical="center" wrapText="1"/>
    </xf>
    <xf numFmtId="3" fontId="27" fillId="0" borderId="0" xfId="0" applyNumberFormat="1" applyFont="1" applyFill="1" applyAlignment="1">
      <alignment horizontal="center" vertical="center"/>
    </xf>
    <xf numFmtId="3" fontId="27" fillId="0" borderId="0" xfId="0" applyNumberFormat="1" applyFont="1" applyFill="1" applyAlignment="1">
      <alignment horizontal="right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/>
    </xf>
    <xf numFmtId="3" fontId="26" fillId="0" borderId="4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9" fillId="0" borderId="2" xfId="0" applyFont="1" applyFill="1" applyBorder="1" applyAlignment="1">
      <alignment horizontal="center" vertical="center" wrapText="1"/>
    </xf>
  </cellXfs>
  <cellStyles count="23">
    <cellStyle name="Comma" xfId="1" builtinId="3"/>
    <cellStyle name="Comma 10 3 10" xfId="21"/>
    <cellStyle name="Comma 2" xfId="2"/>
    <cellStyle name="Comma 3" xfId="3"/>
    <cellStyle name="Comma 39" xfId="4"/>
    <cellStyle name="Comma 5 2" xfId="5"/>
    <cellStyle name="Comma 7" xfId="6"/>
    <cellStyle name="Kiểu 1" xfId="7"/>
    <cellStyle name="Normal" xfId="0" builtinId="0"/>
    <cellStyle name="Normal 10" xfId="8"/>
    <cellStyle name="Normal 16" xfId="17"/>
    <cellStyle name="Normal 17" xfId="18"/>
    <cellStyle name="Normal 18" xfId="19"/>
    <cellStyle name="Normal 2" xfId="9"/>
    <cellStyle name="Normal 20" xfId="20"/>
    <cellStyle name="Normal 3" xfId="10"/>
    <cellStyle name="Normal 4" xfId="14"/>
    <cellStyle name="Normal 5" xfId="22"/>
    <cellStyle name="Normal 7" xfId="11"/>
    <cellStyle name="Normal 8" xfId="15"/>
    <cellStyle name="Normal 9" xfId="16"/>
    <cellStyle name="Normal_Sheet1" xfId="12"/>
    <cellStyle name="Style 1" xfId="13"/>
  </cellStyles>
  <dxfs count="0"/>
  <tableStyles count="0" defaultTableStyle="TableStyleMedium2" defaultPivotStyle="PivotStyleLight16"/>
  <colors>
    <mruColors>
      <color rgb="FFCCFFCC"/>
      <color rgb="FF99FFCC"/>
      <color rgb="FFCCFFFF"/>
      <color rgb="FFFF6600"/>
      <color rgb="FF66FF66"/>
      <color rgb="FF99FF99"/>
      <color rgb="FF99FF66"/>
      <color rgb="FFCC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51"/>
  <sheetViews>
    <sheetView zoomScale="83" zoomScaleNormal="83" workbookViewId="0">
      <pane ySplit="2" topLeftCell="A3" activePane="bottomLeft" state="frozen"/>
      <selection activeCell="I8" sqref="I8"/>
      <selection pane="bottomLeft" activeCell="A4" sqref="A4:XFD4"/>
    </sheetView>
  </sheetViews>
  <sheetFormatPr defaultColWidth="9.140625" defaultRowHeight="12" x14ac:dyDescent="0.2"/>
  <cols>
    <col min="1" max="1" width="6.5703125" style="11" customWidth="1"/>
    <col min="2" max="2" width="20.140625" style="12" customWidth="1"/>
    <col min="3" max="3" width="18.85546875" style="13" bestFit="1" customWidth="1"/>
    <col min="4" max="4" width="20.85546875" style="8" customWidth="1"/>
    <col min="5" max="5" width="10.5703125" style="8" bestFit="1" customWidth="1"/>
    <col min="6" max="6" width="11.5703125" style="10" customWidth="1"/>
    <col min="7" max="7" width="13.7109375" style="10" customWidth="1"/>
    <col min="8" max="8" width="12.5703125" style="10" customWidth="1"/>
    <col min="9" max="9" width="14" style="10" customWidth="1"/>
    <col min="10" max="10" width="10.140625" style="10" customWidth="1"/>
    <col min="11" max="11" width="12.5703125" style="10" customWidth="1"/>
    <col min="12" max="12" width="13.140625" style="10" customWidth="1"/>
    <col min="13" max="13" width="15.85546875" style="10" customWidth="1"/>
    <col min="14" max="14" width="11.85546875" style="10" customWidth="1"/>
    <col min="15" max="15" width="13.5703125" style="10" customWidth="1"/>
    <col min="16" max="16" width="11.7109375" style="10" customWidth="1"/>
    <col min="17" max="17" width="14" style="10" customWidth="1"/>
    <col min="18" max="18" width="12.140625" style="10" customWidth="1"/>
    <col min="19" max="19" width="11.28515625" style="10" customWidth="1"/>
    <col min="20" max="20" width="12" style="10" customWidth="1"/>
    <col min="21" max="21" width="10.5703125" style="10" customWidth="1"/>
    <col min="22" max="22" width="16" style="10" bestFit="1" customWidth="1"/>
    <col min="23" max="23" width="18.5703125" style="1" bestFit="1" customWidth="1"/>
    <col min="24" max="16384" width="9.140625" style="1"/>
  </cols>
  <sheetData>
    <row r="1" spans="1:22" ht="67.5" customHeight="1" x14ac:dyDescent="0.2">
      <c r="A1" s="112" t="s">
        <v>180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</row>
    <row r="2" spans="1:22" s="61" customFormat="1" ht="57.75" customHeight="1" x14ac:dyDescent="0.2">
      <c r="A2" s="56" t="s">
        <v>163</v>
      </c>
      <c r="B2" s="56" t="s">
        <v>27</v>
      </c>
      <c r="C2" s="57" t="s">
        <v>71</v>
      </c>
      <c r="D2" s="56" t="s">
        <v>174</v>
      </c>
      <c r="E2" s="56" t="s">
        <v>28</v>
      </c>
      <c r="F2" s="58" t="s">
        <v>148</v>
      </c>
      <c r="G2" s="58" t="s">
        <v>149</v>
      </c>
      <c r="H2" s="58">
        <v>268</v>
      </c>
      <c r="I2" s="58" t="s">
        <v>150</v>
      </c>
      <c r="J2" s="58" t="s">
        <v>154</v>
      </c>
      <c r="K2" s="58" t="s">
        <v>80</v>
      </c>
      <c r="L2" s="58" t="s">
        <v>81</v>
      </c>
      <c r="M2" s="58" t="s">
        <v>56</v>
      </c>
      <c r="N2" s="58" t="s">
        <v>57</v>
      </c>
      <c r="O2" s="58" t="s">
        <v>58</v>
      </c>
      <c r="P2" s="58" t="s">
        <v>59</v>
      </c>
      <c r="Q2" s="58" t="s">
        <v>86</v>
      </c>
      <c r="R2" s="58" t="s">
        <v>62</v>
      </c>
      <c r="S2" s="58" t="s">
        <v>89</v>
      </c>
      <c r="T2" s="58" t="s">
        <v>87</v>
      </c>
      <c r="U2" s="58" t="s">
        <v>151</v>
      </c>
      <c r="V2" s="58" t="s">
        <v>7</v>
      </c>
    </row>
    <row r="3" spans="1:22" s="53" customFormat="1" ht="48" customHeight="1" x14ac:dyDescent="0.2">
      <c r="A3" s="81">
        <v>3</v>
      </c>
      <c r="B3" s="82" t="s">
        <v>109</v>
      </c>
      <c r="C3" s="83" t="s">
        <v>45</v>
      </c>
      <c r="D3" s="81" t="s">
        <v>176</v>
      </c>
      <c r="E3" s="84" t="s">
        <v>172</v>
      </c>
      <c r="F3" s="84">
        <v>24000</v>
      </c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>
        <f t="shared" ref="V3:V6" si="0">SUM(F3:U3)</f>
        <v>24000</v>
      </c>
    </row>
    <row r="4" spans="1:22" s="54" customFormat="1" ht="48" customHeight="1" x14ac:dyDescent="0.2">
      <c r="A4" s="81">
        <v>9</v>
      </c>
      <c r="B4" s="82" t="s">
        <v>85</v>
      </c>
      <c r="C4" s="83" t="s">
        <v>50</v>
      </c>
      <c r="D4" s="81" t="s">
        <v>175</v>
      </c>
      <c r="E4" s="84" t="s">
        <v>30</v>
      </c>
      <c r="F4" s="84">
        <v>220000</v>
      </c>
      <c r="G4" s="84">
        <v>144000</v>
      </c>
      <c r="H4" s="84">
        <v>100000</v>
      </c>
      <c r="I4" s="84">
        <v>120000</v>
      </c>
      <c r="J4" s="84">
        <v>2000</v>
      </c>
      <c r="K4" s="84">
        <v>600000</v>
      </c>
      <c r="L4" s="84">
        <v>300000</v>
      </c>
      <c r="M4" s="84"/>
      <c r="N4" s="84">
        <v>140000</v>
      </c>
      <c r="O4" s="84">
        <v>200000</v>
      </c>
      <c r="P4" s="84"/>
      <c r="Q4" s="84">
        <v>1000</v>
      </c>
      <c r="R4" s="84"/>
      <c r="S4" s="84">
        <v>25000</v>
      </c>
      <c r="T4" s="84"/>
      <c r="U4" s="84">
        <v>20000</v>
      </c>
      <c r="V4" s="84">
        <f t="shared" si="0"/>
        <v>1872000</v>
      </c>
    </row>
    <row r="5" spans="1:22" s="54" customFormat="1" ht="48" customHeight="1" x14ac:dyDescent="0.2">
      <c r="A5" s="81">
        <v>14</v>
      </c>
      <c r="B5" s="87" t="s">
        <v>11</v>
      </c>
      <c r="C5" s="83" t="s">
        <v>134</v>
      </c>
      <c r="D5" s="81" t="s">
        <v>179</v>
      </c>
      <c r="E5" s="84" t="s">
        <v>167</v>
      </c>
      <c r="F5" s="84">
        <v>92000</v>
      </c>
      <c r="G5" s="84">
        <v>67200</v>
      </c>
      <c r="H5" s="84"/>
      <c r="I5" s="84"/>
      <c r="J5" s="84"/>
      <c r="K5" s="84"/>
      <c r="L5" s="84"/>
      <c r="M5" s="84"/>
      <c r="N5" s="84"/>
      <c r="O5" s="84"/>
      <c r="P5" s="84">
        <v>500</v>
      </c>
      <c r="Q5" s="84"/>
      <c r="R5" s="84"/>
      <c r="S5" s="84"/>
      <c r="T5" s="84"/>
      <c r="U5" s="84">
        <v>1000</v>
      </c>
      <c r="V5" s="84">
        <f t="shared" si="0"/>
        <v>160700</v>
      </c>
    </row>
    <row r="6" spans="1:22" s="54" customFormat="1" ht="48" customHeight="1" x14ac:dyDescent="0.2">
      <c r="A6" s="81">
        <v>15</v>
      </c>
      <c r="B6" s="82" t="s">
        <v>0</v>
      </c>
      <c r="C6" s="83" t="s">
        <v>47</v>
      </c>
      <c r="D6" s="81" t="s">
        <v>175</v>
      </c>
      <c r="E6" s="84" t="s">
        <v>30</v>
      </c>
      <c r="F6" s="84">
        <v>87000</v>
      </c>
      <c r="G6" s="84">
        <v>72000</v>
      </c>
      <c r="H6" s="84">
        <v>4000</v>
      </c>
      <c r="I6" s="84">
        <v>40000</v>
      </c>
      <c r="J6" s="84"/>
      <c r="K6" s="84"/>
      <c r="L6" s="84"/>
      <c r="M6" s="84">
        <v>200000</v>
      </c>
      <c r="N6" s="84"/>
      <c r="O6" s="84"/>
      <c r="P6" s="84"/>
      <c r="Q6" s="84"/>
      <c r="R6" s="84">
        <v>5500</v>
      </c>
      <c r="S6" s="84"/>
      <c r="T6" s="84">
        <v>2000</v>
      </c>
      <c r="U6" s="84">
        <v>5000</v>
      </c>
      <c r="V6" s="84">
        <f t="shared" si="0"/>
        <v>415500</v>
      </c>
    </row>
    <row r="7" spans="1:22" s="54" customFormat="1" ht="27" customHeight="1" x14ac:dyDescent="0.2">
      <c r="A7" s="113" t="s">
        <v>183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</row>
    <row r="51" spans="17:17" ht="48" customHeight="1" x14ac:dyDescent="0.2">
      <c r="Q51" s="10">
        <v>8</v>
      </c>
    </row>
  </sheetData>
  <autoFilter ref="A2:V7"/>
  <mergeCells count="2">
    <mergeCell ref="A1:V1"/>
    <mergeCell ref="A7:V7"/>
  </mergeCells>
  <printOptions horizontalCentered="1"/>
  <pageMargins left="0.22" right="0.27" top="0.23" bottom="0.37" header="0" footer="0.11811023622047245"/>
  <pageSetup paperSize="9" scale="80" fitToHeight="0" orientation="portrait" r:id="rId1"/>
  <headerFooter alignWithMargins="0">
    <oddFooter>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15"/>
  <sheetViews>
    <sheetView zoomScale="85" zoomScaleNormal="85" workbookViewId="0">
      <pane ySplit="2" topLeftCell="A3" activePane="bottomLeft" state="frozen"/>
      <selection activeCell="I8" sqref="I8"/>
      <selection pane="bottomLeft" activeCell="F4" sqref="F4:F7"/>
    </sheetView>
  </sheetViews>
  <sheetFormatPr defaultColWidth="9.140625" defaultRowHeight="16.5" x14ac:dyDescent="0.2"/>
  <cols>
    <col min="1" max="1" width="6" style="89" customWidth="1"/>
    <col min="2" max="2" width="27.85546875" style="96" customWidth="1"/>
    <col min="3" max="3" width="15.42578125" style="97" customWidth="1"/>
    <col min="4" max="4" width="20" style="98" customWidth="1"/>
    <col min="5" max="5" width="10.42578125" style="99" bestFit="1" customWidth="1"/>
    <col min="6" max="6" width="11.28515625" style="100" customWidth="1"/>
    <col min="7" max="7" width="9.85546875" style="100" customWidth="1"/>
    <col min="8" max="8" width="11.7109375" style="100" customWidth="1"/>
    <col min="9" max="9" width="11.28515625" style="101" customWidth="1"/>
    <col min="10" max="10" width="10.85546875" style="101" customWidth="1"/>
    <col min="11" max="12" width="11.28515625" style="101" customWidth="1"/>
    <col min="13" max="13" width="10.42578125" style="101" customWidth="1"/>
    <col min="14" max="14" width="12.7109375" style="101" customWidth="1"/>
    <col min="15" max="15" width="11.5703125" style="101" customWidth="1"/>
    <col min="16" max="16" width="9.140625" style="101" customWidth="1"/>
    <col min="17" max="17" width="10" style="101" customWidth="1"/>
    <col min="18" max="18" width="11.28515625" style="101" customWidth="1"/>
    <col min="19" max="19" width="15.42578125" style="102" bestFit="1" customWidth="1"/>
    <col min="20" max="16384" width="9.140625" style="88"/>
  </cols>
  <sheetData>
    <row r="1" spans="1:21" ht="47.25" customHeight="1" x14ac:dyDescent="0.2">
      <c r="A1" s="113" t="s">
        <v>181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21" s="89" customFormat="1" ht="49.5" x14ac:dyDescent="0.2">
      <c r="A2" s="111" t="s">
        <v>163</v>
      </c>
      <c r="B2" s="111" t="s">
        <v>27</v>
      </c>
      <c r="C2" s="76" t="s">
        <v>71</v>
      </c>
      <c r="D2" s="111" t="s">
        <v>174</v>
      </c>
      <c r="E2" s="111" t="s">
        <v>28</v>
      </c>
      <c r="F2" s="77" t="s">
        <v>148</v>
      </c>
      <c r="G2" s="77">
        <v>268</v>
      </c>
      <c r="H2" s="77" t="s">
        <v>150</v>
      </c>
      <c r="I2" s="77" t="s">
        <v>80</v>
      </c>
      <c r="J2" s="77" t="s">
        <v>82</v>
      </c>
      <c r="K2" s="77" t="s">
        <v>58</v>
      </c>
      <c r="L2" s="77" t="s">
        <v>61</v>
      </c>
      <c r="M2" s="77" t="s">
        <v>60</v>
      </c>
      <c r="N2" s="77" t="s">
        <v>88</v>
      </c>
      <c r="O2" s="77" t="s">
        <v>70</v>
      </c>
      <c r="P2" s="77" t="s">
        <v>89</v>
      </c>
      <c r="Q2" s="77" t="s">
        <v>87</v>
      </c>
      <c r="R2" s="77" t="s">
        <v>151</v>
      </c>
      <c r="S2" s="77" t="s">
        <v>7</v>
      </c>
    </row>
    <row r="3" spans="1:21" s="90" customFormat="1" ht="33" x14ac:dyDescent="0.2">
      <c r="A3" s="81">
        <v>8</v>
      </c>
      <c r="B3" s="82" t="s">
        <v>85</v>
      </c>
      <c r="C3" s="83" t="s">
        <v>50</v>
      </c>
      <c r="D3" s="81" t="s">
        <v>175</v>
      </c>
      <c r="E3" s="84" t="s">
        <v>30</v>
      </c>
      <c r="F3" s="86"/>
      <c r="G3" s="86"/>
      <c r="H3" s="86">
        <v>250000</v>
      </c>
      <c r="I3" s="86"/>
      <c r="J3" s="86"/>
      <c r="K3" s="86"/>
      <c r="L3" s="86"/>
      <c r="M3" s="86"/>
      <c r="N3" s="86"/>
      <c r="O3" s="86">
        <v>60000</v>
      </c>
      <c r="P3" s="86"/>
      <c r="Q3" s="84"/>
      <c r="R3" s="86">
        <v>130000</v>
      </c>
      <c r="S3" s="85">
        <f t="shared" ref="S3:S8" si="0">SUM(F3:R3)</f>
        <v>440000</v>
      </c>
    </row>
    <row r="4" spans="1:21" s="90" customFormat="1" ht="46.5" customHeight="1" x14ac:dyDescent="0.2">
      <c r="A4" s="81">
        <v>14</v>
      </c>
      <c r="B4" s="82" t="s">
        <v>65</v>
      </c>
      <c r="C4" s="92" t="s">
        <v>43</v>
      </c>
      <c r="D4" s="81" t="s">
        <v>175</v>
      </c>
      <c r="E4" s="81" t="s">
        <v>30</v>
      </c>
      <c r="F4" s="84">
        <v>60000</v>
      </c>
      <c r="G4" s="84"/>
      <c r="H4" s="84"/>
      <c r="I4" s="91"/>
      <c r="J4" s="84"/>
      <c r="K4" s="84"/>
      <c r="L4" s="84"/>
      <c r="M4" s="84"/>
      <c r="N4" s="84">
        <v>10000</v>
      </c>
      <c r="O4" s="84"/>
      <c r="P4" s="84"/>
      <c r="Q4" s="84"/>
      <c r="R4" s="84"/>
      <c r="S4" s="85">
        <f t="shared" si="0"/>
        <v>70000</v>
      </c>
    </row>
    <row r="5" spans="1:21" s="90" customFormat="1" ht="48" customHeight="1" x14ac:dyDescent="0.2">
      <c r="A5" s="81">
        <v>15</v>
      </c>
      <c r="B5" s="82" t="s">
        <v>65</v>
      </c>
      <c r="C5" s="83" t="s">
        <v>55</v>
      </c>
      <c r="D5" s="81" t="s">
        <v>175</v>
      </c>
      <c r="E5" s="84" t="s">
        <v>30</v>
      </c>
      <c r="F5" s="84"/>
      <c r="G5" s="84"/>
      <c r="H5" s="84"/>
      <c r="I5" s="84">
        <v>360000</v>
      </c>
      <c r="J5" s="84"/>
      <c r="K5" s="84"/>
      <c r="L5" s="84"/>
      <c r="M5" s="84"/>
      <c r="N5" s="84">
        <v>150000</v>
      </c>
      <c r="O5" s="84"/>
      <c r="P5" s="84"/>
      <c r="Q5" s="85"/>
      <c r="R5" s="84"/>
      <c r="S5" s="85">
        <f t="shared" si="0"/>
        <v>510000</v>
      </c>
    </row>
    <row r="6" spans="1:21" s="90" customFormat="1" ht="33" customHeight="1" x14ac:dyDescent="0.2">
      <c r="A6" s="81">
        <v>16</v>
      </c>
      <c r="B6" s="82" t="s">
        <v>65</v>
      </c>
      <c r="C6" s="83" t="s">
        <v>46</v>
      </c>
      <c r="D6" s="81" t="s">
        <v>178</v>
      </c>
      <c r="E6" s="86" t="s">
        <v>172</v>
      </c>
      <c r="F6" s="84">
        <v>196000</v>
      </c>
      <c r="G6" s="84">
        <v>200</v>
      </c>
      <c r="H6" s="84">
        <v>3000</v>
      </c>
      <c r="I6" s="84"/>
      <c r="J6" s="84">
        <v>2000</v>
      </c>
      <c r="K6" s="84">
        <v>4500</v>
      </c>
      <c r="L6" s="84">
        <v>70</v>
      </c>
      <c r="M6" s="84">
        <v>20</v>
      </c>
      <c r="N6" s="84"/>
      <c r="O6" s="84"/>
      <c r="P6" s="84"/>
      <c r="Q6" s="84">
        <v>10</v>
      </c>
      <c r="R6" s="84">
        <v>500</v>
      </c>
      <c r="S6" s="85">
        <f>SUM(F6:R6)</f>
        <v>206300</v>
      </c>
      <c r="T6" s="93"/>
      <c r="U6" s="94"/>
    </row>
    <row r="7" spans="1:21" s="90" customFormat="1" ht="31.5" customHeight="1" x14ac:dyDescent="0.2">
      <c r="A7" s="81">
        <v>19</v>
      </c>
      <c r="B7" s="82" t="s">
        <v>2</v>
      </c>
      <c r="C7" s="83" t="s">
        <v>46</v>
      </c>
      <c r="D7" s="95" t="s">
        <v>177</v>
      </c>
      <c r="E7" s="84" t="s">
        <v>172</v>
      </c>
      <c r="F7" s="84">
        <v>15000</v>
      </c>
      <c r="G7" s="84">
        <v>1000</v>
      </c>
      <c r="H7" s="84"/>
      <c r="I7" s="84"/>
      <c r="J7" s="84"/>
      <c r="K7" s="84"/>
      <c r="L7" s="84"/>
      <c r="M7" s="84"/>
      <c r="N7" s="84"/>
      <c r="O7" s="84"/>
      <c r="P7" s="84">
        <v>50</v>
      </c>
      <c r="Q7" s="84"/>
      <c r="R7" s="84"/>
      <c r="S7" s="85">
        <f t="shared" si="0"/>
        <v>16050</v>
      </c>
    </row>
    <row r="8" spans="1:21" s="90" customFormat="1" ht="33" x14ac:dyDescent="0.2">
      <c r="A8" s="81">
        <v>23</v>
      </c>
      <c r="B8" s="82" t="s">
        <v>66</v>
      </c>
      <c r="C8" s="83" t="s">
        <v>36</v>
      </c>
      <c r="D8" s="81" t="s">
        <v>175</v>
      </c>
      <c r="E8" s="84" t="s">
        <v>30</v>
      </c>
      <c r="F8" s="84"/>
      <c r="G8" s="84"/>
      <c r="H8" s="84">
        <v>100000</v>
      </c>
      <c r="I8" s="84"/>
      <c r="J8" s="84"/>
      <c r="K8" s="84"/>
      <c r="L8" s="84"/>
      <c r="M8" s="84"/>
      <c r="N8" s="84"/>
      <c r="O8" s="84"/>
      <c r="P8" s="84"/>
      <c r="Q8" s="84"/>
      <c r="R8" s="84"/>
      <c r="S8" s="85">
        <f t="shared" si="0"/>
        <v>100000</v>
      </c>
    </row>
    <row r="9" spans="1:21" ht="18" x14ac:dyDescent="0.2">
      <c r="A9" s="114" t="s">
        <v>184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</row>
    <row r="10" spans="1:21" ht="16.5" customHeight="1" x14ac:dyDescent="0.2">
      <c r="A10" s="103"/>
      <c r="B10" s="104"/>
      <c r="C10" s="105"/>
      <c r="D10" s="106"/>
      <c r="E10" s="107"/>
      <c r="F10" s="108"/>
      <c r="G10" s="108"/>
      <c r="H10" s="108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10"/>
    </row>
    <row r="11" spans="1:21" ht="16.5" customHeight="1" x14ac:dyDescent="0.2"/>
    <row r="12" spans="1:21" ht="16.5" customHeight="1" x14ac:dyDescent="0.2"/>
    <row r="13" spans="1:21" ht="16.5" customHeight="1" x14ac:dyDescent="0.2"/>
    <row r="14" spans="1:21" ht="15" customHeight="1" x14ac:dyDescent="0.2"/>
    <row r="15" spans="1:21" ht="20.25" customHeight="1" x14ac:dyDescent="0.2"/>
  </sheetData>
  <autoFilter ref="A2:S9"/>
  <sortState ref="A3:AE84">
    <sortCondition ref="A3:A84"/>
  </sortState>
  <mergeCells count="2">
    <mergeCell ref="A1:S1"/>
    <mergeCell ref="A9:S9"/>
  </mergeCells>
  <printOptions horizontalCentered="1"/>
  <pageMargins left="0.24" right="0.21" top="0.23" bottom="0.37" header="0" footer="0.11811023622047245"/>
  <pageSetup paperSize="9" scale="79" fitToHeight="0" orientation="portrait" r:id="rId1"/>
  <headerFooter alignWithMargins="0"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7"/>
  <sheetViews>
    <sheetView zoomScale="97" zoomScaleNormal="97" workbookViewId="0">
      <pane ySplit="2" topLeftCell="A3" activePane="bottomLeft" state="frozen"/>
      <selection activeCell="I8" sqref="I8"/>
      <selection pane="bottomLeft" activeCell="A7" sqref="A7:XFD7"/>
    </sheetView>
  </sheetViews>
  <sheetFormatPr defaultColWidth="9.140625" defaultRowHeight="12" x14ac:dyDescent="0.2"/>
  <cols>
    <col min="1" max="1" width="6" style="4" customWidth="1"/>
    <col min="2" max="2" width="27.140625" style="6" customWidth="1"/>
    <col min="3" max="3" width="17.85546875" style="7" customWidth="1"/>
    <col min="4" max="4" width="16.42578125" style="2" customWidth="1"/>
    <col min="5" max="5" width="11.42578125" style="8" customWidth="1"/>
    <col min="6" max="6" width="9.7109375" style="10" customWidth="1"/>
    <col min="7" max="7" width="11.28515625" style="5" bestFit="1" customWidth="1"/>
    <col min="8" max="8" width="9" style="5" customWidth="1"/>
    <col min="9" max="9" width="10.28515625" style="5" customWidth="1"/>
    <col min="10" max="10" width="11.42578125" style="5" customWidth="1"/>
    <col min="11" max="12" width="9.7109375" style="5" customWidth="1"/>
    <col min="13" max="13" width="10.28515625" style="5" customWidth="1"/>
    <col min="14" max="14" width="14" style="9" customWidth="1"/>
    <col min="15" max="15" width="11.7109375" style="3" hidden="1" customWidth="1"/>
    <col min="16" max="16" width="19.42578125" style="15" hidden="1" customWidth="1"/>
    <col min="17" max="17" width="14.140625" style="2" hidden="1" customWidth="1"/>
    <col min="18" max="16384" width="9.140625" style="3"/>
  </cols>
  <sheetData>
    <row r="1" spans="1:17" ht="52.5" customHeight="1" x14ac:dyDescent="0.2">
      <c r="A1" s="115" t="s">
        <v>182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7" s="60" customFormat="1" ht="69.75" customHeight="1" x14ac:dyDescent="0.2">
      <c r="A2" s="56" t="s">
        <v>163</v>
      </c>
      <c r="B2" s="56" t="s">
        <v>27</v>
      </c>
      <c r="C2" s="57" t="s">
        <v>71</v>
      </c>
      <c r="D2" s="56" t="s">
        <v>174</v>
      </c>
      <c r="E2" s="56" t="s">
        <v>28</v>
      </c>
      <c r="F2" s="58" t="s">
        <v>148</v>
      </c>
      <c r="G2" s="58" t="s">
        <v>82</v>
      </c>
      <c r="H2" s="58" t="s">
        <v>57</v>
      </c>
      <c r="I2" s="58" t="s">
        <v>60</v>
      </c>
      <c r="J2" s="58" t="s">
        <v>70</v>
      </c>
      <c r="K2" s="58" t="s">
        <v>89</v>
      </c>
      <c r="L2" s="58" t="s">
        <v>90</v>
      </c>
      <c r="M2" s="58" t="s">
        <v>87</v>
      </c>
      <c r="N2" s="58" t="s">
        <v>7</v>
      </c>
      <c r="O2" s="62" t="s">
        <v>155</v>
      </c>
      <c r="P2" s="59" t="s">
        <v>156</v>
      </c>
      <c r="Q2" s="58" t="s">
        <v>173</v>
      </c>
    </row>
    <row r="3" spans="1:17" s="1" customFormat="1" ht="39.75" customHeight="1" x14ac:dyDescent="0.2">
      <c r="A3" s="46">
        <v>6</v>
      </c>
      <c r="B3" s="47" t="s">
        <v>52</v>
      </c>
      <c r="C3" s="48" t="s">
        <v>49</v>
      </c>
      <c r="D3" s="46" t="s">
        <v>175</v>
      </c>
      <c r="E3" s="46" t="s">
        <v>30</v>
      </c>
      <c r="F3" s="49"/>
      <c r="G3" s="49">
        <v>2000</v>
      </c>
      <c r="H3" s="49"/>
      <c r="I3" s="49"/>
      <c r="J3" s="49">
        <v>7000</v>
      </c>
      <c r="K3" s="49"/>
      <c r="L3" s="49"/>
      <c r="M3" s="49"/>
      <c r="N3" s="50">
        <f>SUM(F3:M3)</f>
        <v>9000</v>
      </c>
      <c r="O3" s="50">
        <v>1790</v>
      </c>
      <c r="P3" s="51">
        <f t="shared" ref="P3:P5" si="0">O3*N3</f>
        <v>16110000</v>
      </c>
      <c r="Q3" s="50">
        <f t="shared" ref="Q3:Q5" si="1">+P3/100</f>
        <v>161100</v>
      </c>
    </row>
    <row r="4" spans="1:17" s="1" customFormat="1" ht="41.25" customHeight="1" x14ac:dyDescent="0.2">
      <c r="A4" s="46">
        <v>8</v>
      </c>
      <c r="B4" s="47" t="s">
        <v>0</v>
      </c>
      <c r="C4" s="48" t="s">
        <v>47</v>
      </c>
      <c r="D4" s="46" t="s">
        <v>175</v>
      </c>
      <c r="E4" s="49" t="s">
        <v>30</v>
      </c>
      <c r="F4" s="49"/>
      <c r="G4" s="49">
        <v>400000</v>
      </c>
      <c r="H4" s="49"/>
      <c r="I4" s="49">
        <v>2000</v>
      </c>
      <c r="J4" s="49">
        <v>40000</v>
      </c>
      <c r="K4" s="49"/>
      <c r="L4" s="49">
        <v>15000</v>
      </c>
      <c r="M4" s="49">
        <v>4000</v>
      </c>
      <c r="N4" s="50">
        <f>SUM(F4:M4)</f>
        <v>461000</v>
      </c>
      <c r="O4" s="50">
        <v>630</v>
      </c>
      <c r="P4" s="51">
        <f t="shared" si="0"/>
        <v>290430000</v>
      </c>
      <c r="Q4" s="50">
        <f t="shared" si="1"/>
        <v>2904300</v>
      </c>
    </row>
    <row r="5" spans="1:17" s="1" customFormat="1" ht="41.25" customHeight="1" x14ac:dyDescent="0.2">
      <c r="A5" s="46">
        <v>9</v>
      </c>
      <c r="B5" s="47" t="s">
        <v>4</v>
      </c>
      <c r="C5" s="48" t="s">
        <v>39</v>
      </c>
      <c r="D5" s="46" t="s">
        <v>175</v>
      </c>
      <c r="E5" s="52" t="s">
        <v>30</v>
      </c>
      <c r="F5" s="49">
        <v>60000</v>
      </c>
      <c r="G5" s="49"/>
      <c r="H5" s="49">
        <v>50000</v>
      </c>
      <c r="I5" s="49"/>
      <c r="J5" s="49"/>
      <c r="K5" s="49">
        <v>7000</v>
      </c>
      <c r="L5" s="49"/>
      <c r="M5" s="49"/>
      <c r="N5" s="50">
        <f>SUM(F5:M5)</f>
        <v>117000</v>
      </c>
      <c r="O5" s="50">
        <v>1190</v>
      </c>
      <c r="P5" s="51">
        <f t="shared" si="0"/>
        <v>139230000</v>
      </c>
      <c r="Q5" s="50">
        <f t="shared" si="1"/>
        <v>1392300</v>
      </c>
    </row>
    <row r="6" spans="1:17" ht="18" x14ac:dyDescent="0.2">
      <c r="A6" s="114" t="s">
        <v>185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6">
        <f>SUM(P3:P5)</f>
        <v>445770000</v>
      </c>
      <c r="P6" s="117"/>
      <c r="Q6" s="55"/>
    </row>
    <row r="7" spans="1:17" s="1" customFormat="1" x14ac:dyDescent="0.2">
      <c r="A7" s="63"/>
      <c r="B7" s="63"/>
      <c r="C7" s="63"/>
      <c r="D7" s="63"/>
      <c r="E7" s="63"/>
      <c r="F7" s="10"/>
      <c r="G7" s="10"/>
      <c r="H7" s="10"/>
      <c r="I7" s="10"/>
      <c r="J7" s="10"/>
      <c r="K7" s="10"/>
      <c r="L7" s="10"/>
      <c r="M7" s="10"/>
      <c r="N7" s="14"/>
      <c r="O7" s="8"/>
      <c r="Q7" s="8"/>
    </row>
  </sheetData>
  <autoFilter ref="A2:N6"/>
  <sortState ref="A3:AI189">
    <sortCondition ref="A3:A189"/>
  </sortState>
  <mergeCells count="3">
    <mergeCell ref="A1:Q1"/>
    <mergeCell ref="A6:N6"/>
    <mergeCell ref="O6:P6"/>
  </mergeCells>
  <printOptions horizontalCentered="1"/>
  <pageMargins left="0.18" right="0.17" top="0.28999999999999998" bottom="0.37" header="0" footer="0.11811023622047245"/>
  <pageSetup paperSize="9" scale="83" fitToHeight="0" orientation="portrait" r:id="rId1"/>
  <headerFooter alignWithMargins="0">
    <oddFooter>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6"/>
  <sheetViews>
    <sheetView tabSelected="1" zoomScale="82" zoomScaleNormal="82" workbookViewId="0">
      <pane ySplit="2" topLeftCell="A3" activePane="bottomLeft" state="frozen"/>
      <selection activeCell="I8" sqref="I8"/>
      <selection pane="bottomLeft" activeCell="C1" sqref="C1:L1"/>
    </sheetView>
  </sheetViews>
  <sheetFormatPr defaultColWidth="9.140625" defaultRowHeight="18.75" x14ac:dyDescent="0.2"/>
  <cols>
    <col min="1" max="1" width="8.7109375" style="65" customWidth="1"/>
    <col min="2" max="2" width="24.28515625" style="71" customWidth="1"/>
    <col min="3" max="3" width="23" style="72" customWidth="1"/>
    <col min="4" max="4" width="20.28515625" style="73" customWidth="1"/>
    <col min="5" max="5" width="18.28515625" style="73" customWidth="1"/>
    <col min="6" max="15" width="15.140625" style="74" customWidth="1"/>
    <col min="16" max="16" width="16.85546875" style="75" customWidth="1"/>
    <col min="17" max="16384" width="9.140625" style="64"/>
  </cols>
  <sheetData>
    <row r="1" spans="1:16" ht="64.5" customHeight="1" x14ac:dyDescent="0.2">
      <c r="A1" s="64"/>
      <c r="B1" s="64"/>
      <c r="C1" s="123" t="s">
        <v>186</v>
      </c>
      <c r="D1" s="123"/>
      <c r="E1" s="123"/>
      <c r="F1" s="123"/>
      <c r="G1" s="123"/>
      <c r="H1" s="123"/>
      <c r="I1" s="123"/>
      <c r="J1" s="123"/>
      <c r="K1" s="123"/>
      <c r="L1" s="123"/>
      <c r="M1" s="64"/>
      <c r="N1" s="64"/>
      <c r="O1" s="64"/>
      <c r="P1" s="64"/>
    </row>
    <row r="2" spans="1:16" s="78" customFormat="1" ht="59.25" customHeight="1" x14ac:dyDescent="0.2">
      <c r="A2" s="111" t="s">
        <v>163</v>
      </c>
      <c r="B2" s="111" t="s">
        <v>27</v>
      </c>
      <c r="C2" s="76" t="s">
        <v>71</v>
      </c>
      <c r="D2" s="111" t="s">
        <v>8</v>
      </c>
      <c r="E2" s="111" t="s">
        <v>28</v>
      </c>
      <c r="F2" s="77" t="s">
        <v>148</v>
      </c>
      <c r="G2" s="77" t="s">
        <v>150</v>
      </c>
      <c r="H2" s="77" t="s">
        <v>80</v>
      </c>
      <c r="I2" s="77" t="s">
        <v>81</v>
      </c>
      <c r="J2" s="77" t="s">
        <v>56</v>
      </c>
      <c r="K2" s="77" t="s">
        <v>57</v>
      </c>
      <c r="L2" s="77" t="s">
        <v>58</v>
      </c>
      <c r="M2" s="77" t="s">
        <v>70</v>
      </c>
      <c r="N2" s="77" t="s">
        <v>89</v>
      </c>
      <c r="O2" s="77" t="s">
        <v>151</v>
      </c>
      <c r="P2" s="77" t="s">
        <v>7</v>
      </c>
    </row>
    <row r="3" spans="1:16" ht="42" customHeight="1" x14ac:dyDescent="0.2">
      <c r="A3" s="80">
        <v>6</v>
      </c>
      <c r="B3" s="67" t="s">
        <v>52</v>
      </c>
      <c r="C3" s="68" t="s">
        <v>49</v>
      </c>
      <c r="D3" s="66" t="s">
        <v>175</v>
      </c>
      <c r="E3" s="66" t="s">
        <v>30</v>
      </c>
      <c r="F3" s="69">
        <v>82000</v>
      </c>
      <c r="G3" s="69">
        <v>10000</v>
      </c>
      <c r="H3" s="69">
        <v>6000</v>
      </c>
      <c r="I3" s="69">
        <v>1500</v>
      </c>
      <c r="J3" s="69">
        <v>20000</v>
      </c>
      <c r="K3" s="69">
        <v>4000</v>
      </c>
      <c r="L3" s="69">
        <v>20000</v>
      </c>
      <c r="M3" s="69"/>
      <c r="N3" s="69"/>
      <c r="O3" s="69"/>
      <c r="P3" s="45">
        <f t="shared" ref="P3:P5" si="0">SUM(F3:O3)</f>
        <v>143500</v>
      </c>
    </row>
    <row r="4" spans="1:16" ht="42" customHeight="1" x14ac:dyDescent="0.2">
      <c r="A4" s="79">
        <v>7</v>
      </c>
      <c r="B4" s="67" t="s">
        <v>132</v>
      </c>
      <c r="C4" s="68" t="s">
        <v>36</v>
      </c>
      <c r="D4" s="66" t="s">
        <v>175</v>
      </c>
      <c r="E4" s="69" t="s">
        <v>30</v>
      </c>
      <c r="F4" s="69"/>
      <c r="G4" s="69">
        <v>120000</v>
      </c>
      <c r="H4" s="69"/>
      <c r="I4" s="69"/>
      <c r="J4" s="69"/>
      <c r="K4" s="69"/>
      <c r="L4" s="69"/>
      <c r="M4" s="69">
        <v>2000</v>
      </c>
      <c r="N4" s="69"/>
      <c r="O4" s="69">
        <v>40000</v>
      </c>
      <c r="P4" s="45">
        <f t="shared" si="0"/>
        <v>162000</v>
      </c>
    </row>
    <row r="5" spans="1:16" ht="43.5" customHeight="1" x14ac:dyDescent="0.2">
      <c r="A5" s="79">
        <v>9</v>
      </c>
      <c r="B5" s="67" t="s">
        <v>0</v>
      </c>
      <c r="C5" s="68" t="s">
        <v>47</v>
      </c>
      <c r="D5" s="66" t="s">
        <v>175</v>
      </c>
      <c r="E5" s="69" t="s">
        <v>30</v>
      </c>
      <c r="F5" s="70">
        <v>50000</v>
      </c>
      <c r="G5" s="70">
        <v>150000</v>
      </c>
      <c r="H5" s="69">
        <v>120000</v>
      </c>
      <c r="I5" s="70">
        <v>300000</v>
      </c>
      <c r="J5" s="69"/>
      <c r="K5" s="69">
        <v>250000</v>
      </c>
      <c r="L5" s="69">
        <v>80000</v>
      </c>
      <c r="M5" s="70"/>
      <c r="N5" s="69">
        <v>80000</v>
      </c>
      <c r="O5" s="70"/>
      <c r="P5" s="45">
        <f t="shared" si="0"/>
        <v>1030000</v>
      </c>
    </row>
    <row r="6" spans="1:16" ht="33.75" customHeight="1" x14ac:dyDescent="0.2">
      <c r="A6" s="118" t="s">
        <v>185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</row>
  </sheetData>
  <autoFilter ref="A2:P6"/>
  <mergeCells count="2">
    <mergeCell ref="A6:P6"/>
    <mergeCell ref="C1:L1"/>
  </mergeCells>
  <printOptions horizontalCentered="1"/>
  <pageMargins left="0.18" right="0.17" top="0.23" bottom="0.37" header="0" footer="0.11811023622047245"/>
  <pageSetup paperSize="9" scale="67" fitToHeight="0" orientation="portrait" r:id="rId1"/>
  <headerFooter alignWithMargins="0"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workbookViewId="0">
      <selection activeCell="D11" sqref="D11"/>
    </sheetView>
  </sheetViews>
  <sheetFormatPr defaultRowHeight="12.75" x14ac:dyDescent="0.2"/>
  <cols>
    <col min="3" max="3" width="14.140625" customWidth="1"/>
    <col min="4" max="4" width="39.28515625" style="16" customWidth="1"/>
  </cols>
  <sheetData>
    <row r="2" spans="2:4" ht="51.75" customHeight="1" x14ac:dyDescent="0.4">
      <c r="B2" s="121" t="s">
        <v>165</v>
      </c>
      <c r="C2" s="122"/>
      <c r="D2" s="122"/>
    </row>
    <row r="3" spans="2:4" ht="23.25" x14ac:dyDescent="0.35">
      <c r="B3" s="21" t="s">
        <v>163</v>
      </c>
      <c r="C3" s="21" t="s">
        <v>33</v>
      </c>
      <c r="D3" s="22" t="s">
        <v>156</v>
      </c>
    </row>
    <row r="4" spans="2:4" ht="20.25" x14ac:dyDescent="0.3">
      <c r="B4" s="18">
        <v>1</v>
      </c>
      <c r="C4" s="19" t="s">
        <v>158</v>
      </c>
      <c r="D4" s="20">
        <v>216231625930</v>
      </c>
    </row>
    <row r="5" spans="2:4" ht="20.25" x14ac:dyDescent="0.3">
      <c r="B5" s="18">
        <v>2</v>
      </c>
      <c r="C5" s="19" t="s">
        <v>159</v>
      </c>
      <c r="D5" s="20">
        <v>57660411500</v>
      </c>
    </row>
    <row r="6" spans="2:4" ht="20.25" x14ac:dyDescent="0.3">
      <c r="B6" s="18">
        <v>3</v>
      </c>
      <c r="C6" s="19" t="s">
        <v>160</v>
      </c>
      <c r="D6" s="20">
        <v>95919777785</v>
      </c>
    </row>
    <row r="7" spans="2:4" ht="20.25" x14ac:dyDescent="0.3">
      <c r="B7" s="18">
        <v>4</v>
      </c>
      <c r="C7" s="19" t="s">
        <v>161</v>
      </c>
      <c r="D7" s="20">
        <v>63861591500</v>
      </c>
    </row>
    <row r="8" spans="2:4" ht="20.25" x14ac:dyDescent="0.3">
      <c r="B8" s="18">
        <v>5</v>
      </c>
      <c r="C8" s="19" t="s">
        <v>162</v>
      </c>
      <c r="D8" s="20">
        <v>3866917300</v>
      </c>
    </row>
    <row r="9" spans="2:4" ht="23.25" x14ac:dyDescent="0.35">
      <c r="B9" s="119" t="s">
        <v>164</v>
      </c>
      <c r="C9" s="120"/>
      <c r="D9" s="17">
        <f>+SUM(D4:D8)</f>
        <v>437540324015</v>
      </c>
    </row>
    <row r="10" spans="2:4" x14ac:dyDescent="0.2">
      <c r="D10" s="16">
        <f>SUM(D9)</f>
        <v>437540324015</v>
      </c>
    </row>
  </sheetData>
  <mergeCells count="2">
    <mergeCell ref="B9:C9"/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62"/>
  <sheetViews>
    <sheetView zoomScale="160" zoomScaleNormal="160" workbookViewId="0">
      <pane ySplit="1" topLeftCell="A92" activePane="bottomLeft" state="frozen"/>
      <selection pane="bottomLeft" activeCell="E4" sqref="E4"/>
    </sheetView>
  </sheetViews>
  <sheetFormatPr defaultRowHeight="12.75" x14ac:dyDescent="0.2"/>
  <cols>
    <col min="1" max="1" width="4.140625" customWidth="1"/>
    <col min="2" max="2" width="23.7109375" customWidth="1"/>
    <col min="3" max="3" width="15.140625" customWidth="1"/>
    <col min="4" max="4" width="12.28515625" customWidth="1"/>
    <col min="5" max="5" width="11.140625" customWidth="1"/>
    <col min="6" max="6" width="10.140625" style="16" bestFit="1" customWidth="1"/>
    <col min="7" max="7" width="9.28515625" style="16" bestFit="1" customWidth="1"/>
  </cols>
  <sheetData>
    <row r="1" spans="1:8" s="31" customFormat="1" ht="25.5" x14ac:dyDescent="0.2">
      <c r="A1" s="28" t="s">
        <v>67</v>
      </c>
      <c r="B1" s="28" t="s">
        <v>27</v>
      </c>
      <c r="C1" s="27" t="s">
        <v>71</v>
      </c>
      <c r="D1" s="28" t="s">
        <v>8</v>
      </c>
      <c r="E1" s="28" t="s">
        <v>28</v>
      </c>
      <c r="F1" s="29" t="s">
        <v>7</v>
      </c>
      <c r="G1" s="29" t="s">
        <v>155</v>
      </c>
      <c r="H1" s="30" t="s">
        <v>33</v>
      </c>
    </row>
    <row r="2" spans="1:8" s="34" customFormat="1" ht="13.5" customHeight="1" x14ac:dyDescent="0.2">
      <c r="A2" s="25">
        <v>1</v>
      </c>
      <c r="B2" s="23" t="s">
        <v>92</v>
      </c>
      <c r="C2" s="24" t="s">
        <v>42</v>
      </c>
      <c r="D2" s="25" t="s">
        <v>93</v>
      </c>
      <c r="E2" s="26" t="s">
        <v>30</v>
      </c>
      <c r="F2" s="32">
        <v>34000</v>
      </c>
      <c r="G2" s="32">
        <v>2760</v>
      </c>
      <c r="H2" s="33">
        <v>1</v>
      </c>
    </row>
    <row r="3" spans="1:8" s="34" customFormat="1" ht="13.5" customHeight="1" x14ac:dyDescent="0.2">
      <c r="A3" s="25">
        <v>1</v>
      </c>
      <c r="B3" s="23" t="s">
        <v>92</v>
      </c>
      <c r="C3" s="24" t="s">
        <v>42</v>
      </c>
      <c r="D3" s="25" t="s">
        <v>93</v>
      </c>
      <c r="E3" s="26" t="s">
        <v>30</v>
      </c>
      <c r="F3" s="32">
        <v>10000</v>
      </c>
      <c r="G3" s="32">
        <v>2250</v>
      </c>
      <c r="H3" s="33">
        <v>2</v>
      </c>
    </row>
    <row r="4" spans="1:8" s="34" customFormat="1" ht="13.5" customHeight="1" x14ac:dyDescent="0.2">
      <c r="A4" s="25">
        <v>1</v>
      </c>
      <c r="B4" s="23" t="s">
        <v>92</v>
      </c>
      <c r="C4" s="24" t="s">
        <v>42</v>
      </c>
      <c r="D4" s="25" t="s">
        <v>93</v>
      </c>
      <c r="E4" s="26" t="s">
        <v>30</v>
      </c>
      <c r="F4" s="32">
        <v>20000</v>
      </c>
      <c r="G4" s="32">
        <v>1030</v>
      </c>
      <c r="H4" s="33">
        <v>3</v>
      </c>
    </row>
    <row r="5" spans="1:8" s="34" customFormat="1" ht="13.5" customHeight="1" x14ac:dyDescent="0.2">
      <c r="A5" s="25">
        <v>2</v>
      </c>
      <c r="B5" s="23" t="s">
        <v>94</v>
      </c>
      <c r="C5" s="24" t="s">
        <v>38</v>
      </c>
      <c r="D5" s="25" t="s">
        <v>152</v>
      </c>
      <c r="E5" s="25" t="s">
        <v>95</v>
      </c>
      <c r="F5" s="32">
        <v>11100</v>
      </c>
      <c r="G5" s="32">
        <v>3500</v>
      </c>
      <c r="H5" s="33">
        <v>3</v>
      </c>
    </row>
    <row r="6" spans="1:8" s="34" customFormat="1" ht="13.5" customHeight="1" x14ac:dyDescent="0.2">
      <c r="A6" s="25">
        <v>3</v>
      </c>
      <c r="B6" s="23" t="s">
        <v>91</v>
      </c>
      <c r="C6" s="24" t="s">
        <v>19</v>
      </c>
      <c r="D6" s="25" t="s">
        <v>93</v>
      </c>
      <c r="E6" s="25" t="s">
        <v>30</v>
      </c>
      <c r="F6" s="32">
        <v>55160</v>
      </c>
      <c r="G6" s="32">
        <v>3800</v>
      </c>
      <c r="H6" s="33">
        <v>3</v>
      </c>
    </row>
    <row r="7" spans="1:8" s="34" customFormat="1" ht="13.5" customHeight="1" x14ac:dyDescent="0.2">
      <c r="A7" s="25">
        <v>2</v>
      </c>
      <c r="B7" s="23" t="s">
        <v>6</v>
      </c>
      <c r="C7" s="24" t="s">
        <v>96</v>
      </c>
      <c r="D7" s="25" t="s">
        <v>153</v>
      </c>
      <c r="E7" s="26" t="s">
        <v>167</v>
      </c>
      <c r="F7" s="32">
        <v>13400</v>
      </c>
      <c r="G7" s="32">
        <v>810000</v>
      </c>
      <c r="H7" s="33">
        <v>1</v>
      </c>
    </row>
    <row r="8" spans="1:8" s="34" customFormat="1" ht="13.5" customHeight="1" x14ac:dyDescent="0.2">
      <c r="A8" s="25">
        <v>3</v>
      </c>
      <c r="B8" s="23" t="s">
        <v>37</v>
      </c>
      <c r="C8" s="24" t="s">
        <v>31</v>
      </c>
      <c r="D8" s="25" t="s">
        <v>93</v>
      </c>
      <c r="E8" s="26" t="s">
        <v>30</v>
      </c>
      <c r="F8" s="32">
        <v>158000</v>
      </c>
      <c r="G8" s="32">
        <v>2310</v>
      </c>
      <c r="H8" s="33">
        <v>1</v>
      </c>
    </row>
    <row r="9" spans="1:8" s="34" customFormat="1" ht="13.5" customHeight="1" x14ac:dyDescent="0.2">
      <c r="A9" s="25">
        <v>2</v>
      </c>
      <c r="B9" s="23" t="s">
        <v>37</v>
      </c>
      <c r="C9" s="24" t="s">
        <v>31</v>
      </c>
      <c r="D9" s="25" t="s">
        <v>93</v>
      </c>
      <c r="E9" s="26" t="s">
        <v>30</v>
      </c>
      <c r="F9" s="32">
        <v>63000</v>
      </c>
      <c r="G9" s="32">
        <v>1794</v>
      </c>
      <c r="H9" s="33">
        <v>2</v>
      </c>
    </row>
    <row r="10" spans="1:8" s="34" customFormat="1" ht="13.5" customHeight="1" x14ac:dyDescent="0.2">
      <c r="A10" s="25">
        <v>4</v>
      </c>
      <c r="B10" s="23" t="s">
        <v>37</v>
      </c>
      <c r="C10" s="24" t="s">
        <v>31</v>
      </c>
      <c r="D10" s="25" t="s">
        <v>93</v>
      </c>
      <c r="E10" s="26" t="s">
        <v>30</v>
      </c>
      <c r="F10" s="32">
        <v>237720</v>
      </c>
      <c r="G10" s="32">
        <v>600</v>
      </c>
      <c r="H10" s="33">
        <v>3</v>
      </c>
    </row>
    <row r="11" spans="1:8" s="34" customFormat="1" ht="13.5" customHeight="1" x14ac:dyDescent="0.2">
      <c r="A11" s="25">
        <v>4</v>
      </c>
      <c r="B11" s="23" t="s">
        <v>97</v>
      </c>
      <c r="C11" s="24" t="s">
        <v>98</v>
      </c>
      <c r="D11" s="25" t="s">
        <v>152</v>
      </c>
      <c r="E11" s="26" t="s">
        <v>170</v>
      </c>
      <c r="F11" s="32">
        <v>40500</v>
      </c>
      <c r="G11" s="32">
        <v>40999</v>
      </c>
      <c r="H11" s="33">
        <v>1</v>
      </c>
    </row>
    <row r="12" spans="1:8" s="34" customFormat="1" ht="13.5" customHeight="1" x14ac:dyDescent="0.2">
      <c r="A12" s="25">
        <v>3</v>
      </c>
      <c r="B12" s="23" t="s">
        <v>97</v>
      </c>
      <c r="C12" s="24" t="s">
        <v>98</v>
      </c>
      <c r="D12" s="25" t="s">
        <v>152</v>
      </c>
      <c r="E12" s="26" t="s">
        <v>95</v>
      </c>
      <c r="F12" s="32">
        <v>30000</v>
      </c>
      <c r="G12" s="32">
        <v>37002</v>
      </c>
      <c r="H12" s="33">
        <v>2</v>
      </c>
    </row>
    <row r="13" spans="1:8" s="34" customFormat="1" ht="13.5" customHeight="1" x14ac:dyDescent="0.2">
      <c r="A13" s="25">
        <v>5</v>
      </c>
      <c r="B13" s="23" t="s">
        <v>97</v>
      </c>
      <c r="C13" s="24" t="s">
        <v>98</v>
      </c>
      <c r="D13" s="25" t="s">
        <v>152</v>
      </c>
      <c r="E13" s="26" t="s">
        <v>95</v>
      </c>
      <c r="F13" s="32">
        <v>115500</v>
      </c>
      <c r="G13" s="32">
        <v>12600</v>
      </c>
      <c r="H13" s="33">
        <v>3</v>
      </c>
    </row>
    <row r="14" spans="1:8" s="34" customFormat="1" ht="13.5" customHeight="1" x14ac:dyDescent="0.2">
      <c r="A14" s="25">
        <v>5</v>
      </c>
      <c r="B14" s="23" t="s">
        <v>5</v>
      </c>
      <c r="C14" s="24" t="s">
        <v>38</v>
      </c>
      <c r="D14" s="25" t="s">
        <v>93</v>
      </c>
      <c r="E14" s="25" t="s">
        <v>30</v>
      </c>
      <c r="F14" s="32">
        <v>54500</v>
      </c>
      <c r="G14" s="32">
        <v>6750</v>
      </c>
      <c r="H14" s="33">
        <v>1</v>
      </c>
    </row>
    <row r="15" spans="1:8" s="34" customFormat="1" ht="13.5" customHeight="1" x14ac:dyDescent="0.2">
      <c r="A15" s="25">
        <v>4</v>
      </c>
      <c r="B15" s="23" t="s">
        <v>5</v>
      </c>
      <c r="C15" s="24" t="s">
        <v>38</v>
      </c>
      <c r="D15" s="25" t="s">
        <v>93</v>
      </c>
      <c r="E15" s="25" t="s">
        <v>30</v>
      </c>
      <c r="F15" s="32">
        <v>7000</v>
      </c>
      <c r="G15" s="32">
        <v>6750</v>
      </c>
      <c r="H15" s="33">
        <v>2</v>
      </c>
    </row>
    <row r="16" spans="1:8" s="34" customFormat="1" ht="13.5" customHeight="1" x14ac:dyDescent="0.2">
      <c r="A16" s="25">
        <v>6</v>
      </c>
      <c r="B16" s="23" t="s">
        <v>5</v>
      </c>
      <c r="C16" s="24" t="s">
        <v>38</v>
      </c>
      <c r="D16" s="25" t="s">
        <v>93</v>
      </c>
      <c r="E16" s="25" t="s">
        <v>30</v>
      </c>
      <c r="F16" s="32">
        <v>1500</v>
      </c>
      <c r="G16" s="32">
        <v>4700</v>
      </c>
      <c r="H16" s="33">
        <v>3</v>
      </c>
    </row>
    <row r="17" spans="1:8" s="34" customFormat="1" ht="13.5" customHeight="1" x14ac:dyDescent="0.2">
      <c r="A17" s="25">
        <v>1</v>
      </c>
      <c r="B17" s="23" t="s">
        <v>5</v>
      </c>
      <c r="C17" s="24" t="s">
        <v>38</v>
      </c>
      <c r="D17" s="25" t="s">
        <v>93</v>
      </c>
      <c r="E17" s="25" t="s">
        <v>30</v>
      </c>
      <c r="F17" s="32">
        <v>2000</v>
      </c>
      <c r="G17" s="32">
        <v>6750</v>
      </c>
      <c r="H17" s="33">
        <v>4</v>
      </c>
    </row>
    <row r="18" spans="1:8" s="44" customFormat="1" ht="13.5" customHeight="1" x14ac:dyDescent="0.2">
      <c r="A18" s="25">
        <v>6</v>
      </c>
      <c r="B18" s="23" t="s">
        <v>84</v>
      </c>
      <c r="C18" s="24" t="s">
        <v>40</v>
      </c>
      <c r="D18" s="25" t="s">
        <v>93</v>
      </c>
      <c r="E18" s="26" t="s">
        <v>30</v>
      </c>
      <c r="F18" s="43">
        <v>3535000</v>
      </c>
      <c r="G18" s="43">
        <v>1068</v>
      </c>
      <c r="H18" s="33">
        <v>1</v>
      </c>
    </row>
    <row r="19" spans="1:8" s="44" customFormat="1" ht="13.5" customHeight="1" x14ac:dyDescent="0.2">
      <c r="A19" s="25">
        <v>5</v>
      </c>
      <c r="B19" s="23" t="s">
        <v>84</v>
      </c>
      <c r="C19" s="24" t="s">
        <v>40</v>
      </c>
      <c r="D19" s="25" t="s">
        <v>93</v>
      </c>
      <c r="E19" s="26" t="s">
        <v>30</v>
      </c>
      <c r="F19" s="43">
        <v>733000</v>
      </c>
      <c r="G19" s="43">
        <v>700</v>
      </c>
      <c r="H19" s="33">
        <v>2</v>
      </c>
    </row>
    <row r="20" spans="1:8" s="44" customFormat="1" ht="13.5" customHeight="1" x14ac:dyDescent="0.2">
      <c r="A20" s="25">
        <v>7</v>
      </c>
      <c r="B20" s="23" t="s">
        <v>84</v>
      </c>
      <c r="C20" s="24" t="s">
        <v>40</v>
      </c>
      <c r="D20" s="25" t="s">
        <v>93</v>
      </c>
      <c r="E20" s="26" t="s">
        <v>30</v>
      </c>
      <c r="F20" s="43">
        <v>2405000</v>
      </c>
      <c r="G20" s="43">
        <v>231</v>
      </c>
      <c r="H20" s="33">
        <v>3</v>
      </c>
    </row>
    <row r="21" spans="1:8" s="44" customFormat="1" ht="13.5" customHeight="1" x14ac:dyDescent="0.2">
      <c r="A21" s="25">
        <v>2</v>
      </c>
      <c r="B21" s="23" t="s">
        <v>84</v>
      </c>
      <c r="C21" s="24" t="s">
        <v>40</v>
      </c>
      <c r="D21" s="25" t="s">
        <v>93</v>
      </c>
      <c r="E21" s="25" t="s">
        <v>30</v>
      </c>
      <c r="F21" s="43">
        <v>1166000</v>
      </c>
      <c r="G21" s="43">
        <v>1155</v>
      </c>
      <c r="H21" s="33">
        <v>4</v>
      </c>
    </row>
    <row r="22" spans="1:8" s="44" customFormat="1" ht="13.5" customHeight="1" x14ac:dyDescent="0.2">
      <c r="A22" s="25">
        <v>1</v>
      </c>
      <c r="B22" s="23" t="s">
        <v>84</v>
      </c>
      <c r="C22" s="24" t="s">
        <v>40</v>
      </c>
      <c r="D22" s="25" t="s">
        <v>93</v>
      </c>
      <c r="E22" s="26" t="s">
        <v>30</v>
      </c>
      <c r="F22" s="43">
        <v>1000</v>
      </c>
      <c r="G22" s="43">
        <v>212</v>
      </c>
      <c r="H22" s="33">
        <v>5</v>
      </c>
    </row>
    <row r="23" spans="1:8" s="34" customFormat="1" ht="13.5" customHeight="1" x14ac:dyDescent="0.2">
      <c r="A23" s="25">
        <v>7</v>
      </c>
      <c r="B23" s="23" t="s">
        <v>99</v>
      </c>
      <c r="C23" s="24" t="s">
        <v>100</v>
      </c>
      <c r="D23" s="25" t="s">
        <v>93</v>
      </c>
      <c r="E23" s="26" t="s">
        <v>30</v>
      </c>
      <c r="F23" s="32">
        <v>410000</v>
      </c>
      <c r="G23" s="32">
        <v>11936</v>
      </c>
      <c r="H23" s="33">
        <v>1</v>
      </c>
    </row>
    <row r="24" spans="1:8" s="34" customFormat="1" ht="13.5" customHeight="1" x14ac:dyDescent="0.2">
      <c r="A24" s="25">
        <v>6</v>
      </c>
      <c r="B24" s="23" t="s">
        <v>99</v>
      </c>
      <c r="C24" s="24" t="s">
        <v>100</v>
      </c>
      <c r="D24" s="25" t="s">
        <v>93</v>
      </c>
      <c r="E24" s="26" t="s">
        <v>30</v>
      </c>
      <c r="F24" s="32">
        <v>877150</v>
      </c>
      <c r="G24" s="32">
        <v>4998</v>
      </c>
      <c r="H24" s="33">
        <v>2</v>
      </c>
    </row>
    <row r="25" spans="1:8" s="44" customFormat="1" ht="13.5" customHeight="1" x14ac:dyDescent="0.2">
      <c r="A25" s="25">
        <v>8</v>
      </c>
      <c r="B25" s="23" t="s">
        <v>99</v>
      </c>
      <c r="C25" s="24" t="s">
        <v>100</v>
      </c>
      <c r="D25" s="25" t="s">
        <v>93</v>
      </c>
      <c r="E25" s="26" t="s">
        <v>30</v>
      </c>
      <c r="F25" s="43">
        <v>521300</v>
      </c>
      <c r="G25" s="43">
        <v>3580</v>
      </c>
      <c r="H25" s="33">
        <v>3</v>
      </c>
    </row>
    <row r="26" spans="1:8" s="44" customFormat="1" ht="13.5" customHeight="1" x14ac:dyDescent="0.2">
      <c r="A26" s="25">
        <v>3</v>
      </c>
      <c r="B26" s="23" t="s">
        <v>99</v>
      </c>
      <c r="C26" s="24" t="s">
        <v>100</v>
      </c>
      <c r="D26" s="25" t="s">
        <v>93</v>
      </c>
      <c r="E26" s="26" t="s">
        <v>30</v>
      </c>
      <c r="F26" s="43">
        <v>338100</v>
      </c>
      <c r="G26" s="43">
        <v>2625</v>
      </c>
      <c r="H26" s="33">
        <v>4</v>
      </c>
    </row>
    <row r="27" spans="1:8" s="34" customFormat="1" ht="13.5" customHeight="1" x14ac:dyDescent="0.2">
      <c r="A27" s="25">
        <v>2</v>
      </c>
      <c r="B27" s="23" t="s">
        <v>99</v>
      </c>
      <c r="C27" s="24" t="s">
        <v>100</v>
      </c>
      <c r="D27" s="25" t="s">
        <v>93</v>
      </c>
      <c r="E27" s="26" t="s">
        <v>30</v>
      </c>
      <c r="F27" s="32">
        <v>1000</v>
      </c>
      <c r="G27" s="32">
        <v>2472</v>
      </c>
      <c r="H27" s="33">
        <v>5</v>
      </c>
    </row>
    <row r="28" spans="1:8" s="44" customFormat="1" ht="13.5" customHeight="1" x14ac:dyDescent="0.2">
      <c r="A28" s="25">
        <v>9</v>
      </c>
      <c r="B28" s="23" t="s">
        <v>99</v>
      </c>
      <c r="C28" s="24" t="s">
        <v>101</v>
      </c>
      <c r="D28" s="25" t="s">
        <v>93</v>
      </c>
      <c r="E28" s="26" t="s">
        <v>33</v>
      </c>
      <c r="F28" s="43">
        <v>192000</v>
      </c>
      <c r="G28" s="43">
        <v>4480</v>
      </c>
      <c r="H28" s="33">
        <v>3</v>
      </c>
    </row>
    <row r="29" spans="1:8" s="44" customFormat="1" ht="13.5" customHeight="1" x14ac:dyDescent="0.2">
      <c r="A29" s="25">
        <v>4</v>
      </c>
      <c r="B29" s="23" t="s">
        <v>99</v>
      </c>
      <c r="C29" s="24" t="s">
        <v>101</v>
      </c>
      <c r="D29" s="25" t="s">
        <v>93</v>
      </c>
      <c r="E29" s="26" t="s">
        <v>33</v>
      </c>
      <c r="F29" s="43">
        <v>16000</v>
      </c>
      <c r="G29" s="43">
        <v>3581</v>
      </c>
      <c r="H29" s="33">
        <v>4</v>
      </c>
    </row>
    <row r="30" spans="1:8" s="44" customFormat="1" ht="13.5" customHeight="1" x14ac:dyDescent="0.2">
      <c r="A30" s="25">
        <v>3</v>
      </c>
      <c r="B30" s="23" t="s">
        <v>99</v>
      </c>
      <c r="C30" s="24" t="s">
        <v>101</v>
      </c>
      <c r="D30" s="25" t="s">
        <v>93</v>
      </c>
      <c r="E30" s="26" t="s">
        <v>33</v>
      </c>
      <c r="F30" s="43">
        <v>1000</v>
      </c>
      <c r="G30" s="43">
        <v>4500</v>
      </c>
      <c r="H30" s="33">
        <v>5</v>
      </c>
    </row>
    <row r="31" spans="1:8" s="34" customFormat="1" ht="13.5" customHeight="1" x14ac:dyDescent="0.2">
      <c r="A31" s="25">
        <v>8</v>
      </c>
      <c r="B31" s="35" t="s">
        <v>99</v>
      </c>
      <c r="C31" s="24" t="s">
        <v>102</v>
      </c>
      <c r="D31" s="25" t="s">
        <v>93</v>
      </c>
      <c r="E31" s="26" t="s">
        <v>30</v>
      </c>
      <c r="F31" s="32">
        <v>206000</v>
      </c>
      <c r="G31" s="32">
        <v>18131</v>
      </c>
      <c r="H31" s="33">
        <v>1</v>
      </c>
    </row>
    <row r="32" spans="1:8" s="34" customFormat="1" ht="13.5" customHeight="1" x14ac:dyDescent="0.2">
      <c r="A32" s="25">
        <v>7</v>
      </c>
      <c r="B32" s="35" t="s">
        <v>99</v>
      </c>
      <c r="C32" s="24" t="s">
        <v>102</v>
      </c>
      <c r="D32" s="25" t="s">
        <v>93</v>
      </c>
      <c r="E32" s="26" t="s">
        <v>30</v>
      </c>
      <c r="F32" s="32">
        <v>13000</v>
      </c>
      <c r="G32" s="32">
        <v>6783</v>
      </c>
      <c r="H32" s="33">
        <v>2</v>
      </c>
    </row>
    <row r="33" spans="1:8" s="34" customFormat="1" ht="13.5" customHeight="1" x14ac:dyDescent="0.2">
      <c r="A33" s="25">
        <v>10</v>
      </c>
      <c r="B33" s="35" t="s">
        <v>99</v>
      </c>
      <c r="C33" s="24" t="s">
        <v>102</v>
      </c>
      <c r="D33" s="25" t="s">
        <v>93</v>
      </c>
      <c r="E33" s="26" t="s">
        <v>30</v>
      </c>
      <c r="F33" s="32">
        <v>320000</v>
      </c>
      <c r="G33" s="32">
        <v>4684.05</v>
      </c>
      <c r="H33" s="33">
        <v>3</v>
      </c>
    </row>
    <row r="34" spans="1:8" s="34" customFormat="1" ht="13.5" customHeight="1" x14ac:dyDescent="0.2">
      <c r="A34" s="25">
        <v>5</v>
      </c>
      <c r="B34" s="35" t="s">
        <v>99</v>
      </c>
      <c r="C34" s="24" t="s">
        <v>102</v>
      </c>
      <c r="D34" s="25" t="s">
        <v>93</v>
      </c>
      <c r="E34" s="26" t="s">
        <v>30</v>
      </c>
      <c r="F34" s="32">
        <v>541000</v>
      </c>
      <c r="G34" s="32">
        <v>9975</v>
      </c>
      <c r="H34" s="33">
        <v>4</v>
      </c>
    </row>
    <row r="35" spans="1:8" s="34" customFormat="1" ht="13.5" customHeight="1" x14ac:dyDescent="0.2">
      <c r="A35" s="25">
        <v>4</v>
      </c>
      <c r="B35" s="35" t="s">
        <v>99</v>
      </c>
      <c r="C35" s="24" t="s">
        <v>102</v>
      </c>
      <c r="D35" s="25" t="s">
        <v>93</v>
      </c>
      <c r="E35" s="26" t="s">
        <v>30</v>
      </c>
      <c r="F35" s="32">
        <v>1000</v>
      </c>
      <c r="G35" s="32">
        <v>2945</v>
      </c>
      <c r="H35" s="33">
        <v>5</v>
      </c>
    </row>
    <row r="36" spans="1:8" s="34" customFormat="1" ht="13.5" customHeight="1" x14ac:dyDescent="0.2">
      <c r="A36" s="25">
        <v>10</v>
      </c>
      <c r="B36" s="23" t="s">
        <v>103</v>
      </c>
      <c r="C36" s="24" t="s">
        <v>35</v>
      </c>
      <c r="D36" s="25" t="s">
        <v>93</v>
      </c>
      <c r="E36" s="25" t="s">
        <v>30</v>
      </c>
      <c r="F36" s="32">
        <v>6000</v>
      </c>
      <c r="G36" s="32">
        <v>1700</v>
      </c>
      <c r="H36" s="33">
        <v>1</v>
      </c>
    </row>
    <row r="37" spans="1:8" s="34" customFormat="1" ht="13.5" customHeight="1" x14ac:dyDescent="0.2">
      <c r="A37" s="25">
        <v>12</v>
      </c>
      <c r="B37" s="23" t="s">
        <v>103</v>
      </c>
      <c r="C37" s="24" t="s">
        <v>35</v>
      </c>
      <c r="D37" s="25" t="s">
        <v>93</v>
      </c>
      <c r="E37" s="25" t="s">
        <v>30</v>
      </c>
      <c r="F37" s="32">
        <v>502640</v>
      </c>
      <c r="G37" s="32">
        <v>358</v>
      </c>
      <c r="H37" s="33">
        <v>3</v>
      </c>
    </row>
    <row r="38" spans="1:8" s="34" customFormat="1" ht="13.5" customHeight="1" x14ac:dyDescent="0.2">
      <c r="A38" s="25">
        <v>9</v>
      </c>
      <c r="B38" s="23" t="s">
        <v>103</v>
      </c>
      <c r="C38" s="24" t="s">
        <v>32</v>
      </c>
      <c r="D38" s="25" t="s">
        <v>93</v>
      </c>
      <c r="E38" s="26" t="s">
        <v>30</v>
      </c>
      <c r="F38" s="32">
        <v>1916400</v>
      </c>
      <c r="G38" s="32">
        <v>2400</v>
      </c>
      <c r="H38" s="33">
        <v>1</v>
      </c>
    </row>
    <row r="39" spans="1:8" s="34" customFormat="1" ht="13.5" customHeight="1" x14ac:dyDescent="0.2">
      <c r="A39" s="25">
        <v>8</v>
      </c>
      <c r="B39" s="23" t="s">
        <v>103</v>
      </c>
      <c r="C39" s="24" t="s">
        <v>32</v>
      </c>
      <c r="D39" s="25" t="s">
        <v>93</v>
      </c>
      <c r="E39" s="26" t="s">
        <v>30</v>
      </c>
      <c r="F39" s="32">
        <v>700000</v>
      </c>
      <c r="G39" s="32">
        <v>1470</v>
      </c>
      <c r="H39" s="33">
        <v>2</v>
      </c>
    </row>
    <row r="40" spans="1:8" s="34" customFormat="1" ht="13.5" customHeight="1" x14ac:dyDescent="0.2">
      <c r="A40" s="25">
        <v>11</v>
      </c>
      <c r="B40" s="23" t="s">
        <v>103</v>
      </c>
      <c r="C40" s="24" t="s">
        <v>32</v>
      </c>
      <c r="D40" s="25" t="s">
        <v>93</v>
      </c>
      <c r="E40" s="26" t="s">
        <v>30</v>
      </c>
      <c r="F40" s="32">
        <v>2242600</v>
      </c>
      <c r="G40" s="32">
        <v>1449</v>
      </c>
      <c r="H40" s="33">
        <v>3</v>
      </c>
    </row>
    <row r="41" spans="1:8" s="34" customFormat="1" ht="13.5" customHeight="1" x14ac:dyDescent="0.2">
      <c r="A41" s="25">
        <v>6</v>
      </c>
      <c r="B41" s="23" t="s">
        <v>103</v>
      </c>
      <c r="C41" s="24" t="s">
        <v>32</v>
      </c>
      <c r="D41" s="25" t="s">
        <v>93</v>
      </c>
      <c r="E41" s="26" t="s">
        <v>30</v>
      </c>
      <c r="F41" s="32">
        <v>3682000</v>
      </c>
      <c r="G41" s="32">
        <v>1530</v>
      </c>
      <c r="H41" s="33">
        <v>4</v>
      </c>
    </row>
    <row r="42" spans="1:8" s="34" customFormat="1" ht="13.5" customHeight="1" x14ac:dyDescent="0.2">
      <c r="A42" s="25">
        <v>5</v>
      </c>
      <c r="B42" s="23" t="s">
        <v>103</v>
      </c>
      <c r="C42" s="24" t="s">
        <v>32</v>
      </c>
      <c r="D42" s="25" t="s">
        <v>93</v>
      </c>
      <c r="E42" s="26" t="s">
        <v>30</v>
      </c>
      <c r="F42" s="32">
        <v>1000</v>
      </c>
      <c r="G42" s="32">
        <v>508</v>
      </c>
      <c r="H42" s="33">
        <v>5</v>
      </c>
    </row>
    <row r="43" spans="1:8" s="34" customFormat="1" ht="13.5" customHeight="1" x14ac:dyDescent="0.2">
      <c r="A43" s="25">
        <v>11</v>
      </c>
      <c r="B43" s="23" t="s">
        <v>41</v>
      </c>
      <c r="C43" s="24" t="s">
        <v>42</v>
      </c>
      <c r="D43" s="25" t="s">
        <v>93</v>
      </c>
      <c r="E43" s="25" t="s">
        <v>30</v>
      </c>
      <c r="F43" s="32">
        <v>33200</v>
      </c>
      <c r="G43" s="32">
        <v>3204</v>
      </c>
      <c r="H43" s="33">
        <v>1</v>
      </c>
    </row>
    <row r="44" spans="1:8" s="34" customFormat="1" ht="13.5" customHeight="1" x14ac:dyDescent="0.2">
      <c r="A44" s="25">
        <v>9</v>
      </c>
      <c r="B44" s="23" t="s">
        <v>41</v>
      </c>
      <c r="C44" s="24" t="s">
        <v>42</v>
      </c>
      <c r="D44" s="25" t="s">
        <v>93</v>
      </c>
      <c r="E44" s="25" t="s">
        <v>30</v>
      </c>
      <c r="F44" s="32">
        <v>34200</v>
      </c>
      <c r="G44" s="32">
        <v>800</v>
      </c>
      <c r="H44" s="33">
        <v>2</v>
      </c>
    </row>
    <row r="45" spans="1:8" s="34" customFormat="1" ht="13.5" customHeight="1" x14ac:dyDescent="0.2">
      <c r="A45" s="25">
        <v>13</v>
      </c>
      <c r="B45" s="23" t="s">
        <v>41</v>
      </c>
      <c r="C45" s="24" t="s">
        <v>42</v>
      </c>
      <c r="D45" s="25" t="s">
        <v>93</v>
      </c>
      <c r="E45" s="25" t="s">
        <v>30</v>
      </c>
      <c r="F45" s="32">
        <v>153300</v>
      </c>
      <c r="G45" s="32">
        <v>393</v>
      </c>
      <c r="H45" s="33">
        <v>3</v>
      </c>
    </row>
    <row r="46" spans="1:8" s="34" customFormat="1" ht="13.5" customHeight="1" x14ac:dyDescent="0.2">
      <c r="A46" s="25">
        <v>7</v>
      </c>
      <c r="B46" s="23" t="s">
        <v>41</v>
      </c>
      <c r="C46" s="24" t="s">
        <v>42</v>
      </c>
      <c r="D46" s="25" t="s">
        <v>93</v>
      </c>
      <c r="E46" s="25" t="s">
        <v>30</v>
      </c>
      <c r="F46" s="32">
        <v>38100</v>
      </c>
      <c r="G46" s="32">
        <v>680</v>
      </c>
      <c r="H46" s="33">
        <v>4</v>
      </c>
    </row>
    <row r="47" spans="1:8" s="44" customFormat="1" ht="13.5" customHeight="1" x14ac:dyDescent="0.2">
      <c r="A47" s="25">
        <v>12</v>
      </c>
      <c r="B47" s="23" t="s">
        <v>20</v>
      </c>
      <c r="C47" s="24" t="s">
        <v>47</v>
      </c>
      <c r="D47" s="25" t="s">
        <v>93</v>
      </c>
      <c r="E47" s="26" t="s">
        <v>30</v>
      </c>
      <c r="F47" s="43">
        <v>422000</v>
      </c>
      <c r="G47" s="43">
        <v>4700</v>
      </c>
      <c r="H47" s="33">
        <v>1</v>
      </c>
    </row>
    <row r="48" spans="1:8" s="44" customFormat="1" ht="13.5" customHeight="1" x14ac:dyDescent="0.2">
      <c r="A48" s="25">
        <v>10</v>
      </c>
      <c r="B48" s="23" t="s">
        <v>20</v>
      </c>
      <c r="C48" s="24" t="s">
        <v>47</v>
      </c>
      <c r="D48" s="25" t="s">
        <v>93</v>
      </c>
      <c r="E48" s="26" t="s">
        <v>30</v>
      </c>
      <c r="F48" s="43">
        <v>160000</v>
      </c>
      <c r="G48" s="43">
        <v>1650</v>
      </c>
      <c r="H48" s="33">
        <v>2</v>
      </c>
    </row>
    <row r="49" spans="1:8" s="44" customFormat="1" ht="13.5" customHeight="1" x14ac:dyDescent="0.2">
      <c r="A49" s="25">
        <v>14</v>
      </c>
      <c r="B49" s="23" t="s">
        <v>20</v>
      </c>
      <c r="C49" s="24" t="s">
        <v>47</v>
      </c>
      <c r="D49" s="25" t="s">
        <v>93</v>
      </c>
      <c r="E49" s="26" t="s">
        <v>30</v>
      </c>
      <c r="F49" s="43">
        <v>551400</v>
      </c>
      <c r="G49" s="43">
        <v>685</v>
      </c>
      <c r="H49" s="33">
        <v>3</v>
      </c>
    </row>
    <row r="50" spans="1:8" s="44" customFormat="1" ht="13.5" customHeight="1" x14ac:dyDescent="0.2">
      <c r="A50" s="25">
        <v>8</v>
      </c>
      <c r="B50" s="23" t="s">
        <v>20</v>
      </c>
      <c r="C50" s="24" t="s">
        <v>47</v>
      </c>
      <c r="D50" s="25" t="s">
        <v>93</v>
      </c>
      <c r="E50" s="26" t="s">
        <v>30</v>
      </c>
      <c r="F50" s="43">
        <v>153000</v>
      </c>
      <c r="G50" s="43">
        <v>818</v>
      </c>
      <c r="H50" s="33">
        <v>4</v>
      </c>
    </row>
    <row r="51" spans="1:8" s="44" customFormat="1" ht="13.5" customHeight="1" x14ac:dyDescent="0.2">
      <c r="A51" s="25">
        <v>6</v>
      </c>
      <c r="B51" s="23" t="s">
        <v>20</v>
      </c>
      <c r="C51" s="24" t="s">
        <v>47</v>
      </c>
      <c r="D51" s="25" t="s">
        <v>93</v>
      </c>
      <c r="E51" s="26" t="s">
        <v>30</v>
      </c>
      <c r="F51" s="43">
        <v>2500</v>
      </c>
      <c r="G51" s="43">
        <v>525</v>
      </c>
      <c r="H51" s="33">
        <v>5</v>
      </c>
    </row>
    <row r="52" spans="1:8" s="34" customFormat="1" ht="13.5" customHeight="1" x14ac:dyDescent="0.2">
      <c r="A52" s="25">
        <v>14</v>
      </c>
      <c r="B52" s="23" t="s">
        <v>21</v>
      </c>
      <c r="C52" s="24" t="s">
        <v>104</v>
      </c>
      <c r="D52" s="25" t="s">
        <v>93</v>
      </c>
      <c r="E52" s="26" t="s">
        <v>168</v>
      </c>
      <c r="F52" s="32">
        <v>400</v>
      </c>
      <c r="G52" s="32">
        <v>115988</v>
      </c>
      <c r="H52" s="33">
        <v>1</v>
      </c>
    </row>
    <row r="53" spans="1:8" s="34" customFormat="1" ht="13.5" customHeight="1" x14ac:dyDescent="0.2">
      <c r="A53" s="25">
        <v>12</v>
      </c>
      <c r="B53" s="23" t="s">
        <v>21</v>
      </c>
      <c r="C53" s="24" t="s">
        <v>104</v>
      </c>
      <c r="D53" s="25" t="s">
        <v>93</v>
      </c>
      <c r="E53" s="26" t="s">
        <v>95</v>
      </c>
      <c r="F53" s="32">
        <v>300</v>
      </c>
      <c r="G53" s="32">
        <v>50400</v>
      </c>
      <c r="H53" s="33">
        <v>2</v>
      </c>
    </row>
    <row r="54" spans="1:8" s="34" customFormat="1" ht="13.5" customHeight="1" x14ac:dyDescent="0.2">
      <c r="A54" s="25">
        <v>10</v>
      </c>
      <c r="B54" s="23" t="s">
        <v>21</v>
      </c>
      <c r="C54" s="24" t="s">
        <v>104</v>
      </c>
      <c r="D54" s="25" t="s">
        <v>93</v>
      </c>
      <c r="E54" s="26" t="s">
        <v>95</v>
      </c>
      <c r="F54" s="32">
        <v>32350</v>
      </c>
      <c r="G54" s="32">
        <v>73000</v>
      </c>
      <c r="H54" s="33">
        <v>4</v>
      </c>
    </row>
    <row r="55" spans="1:8" s="34" customFormat="1" ht="13.5" customHeight="1" x14ac:dyDescent="0.2">
      <c r="A55" s="25">
        <v>7</v>
      </c>
      <c r="B55" s="23" t="s">
        <v>21</v>
      </c>
      <c r="C55" s="24" t="s">
        <v>104</v>
      </c>
      <c r="D55" s="25" t="s">
        <v>93</v>
      </c>
      <c r="E55" s="26" t="s">
        <v>168</v>
      </c>
      <c r="F55" s="32">
        <v>500</v>
      </c>
      <c r="G55" s="32">
        <v>39000</v>
      </c>
      <c r="H55" s="33">
        <v>5</v>
      </c>
    </row>
    <row r="56" spans="1:8" s="44" customFormat="1" ht="13.5" customHeight="1" x14ac:dyDescent="0.2">
      <c r="A56" s="25">
        <v>13</v>
      </c>
      <c r="B56" s="23" t="s">
        <v>21</v>
      </c>
      <c r="C56" s="24" t="s">
        <v>32</v>
      </c>
      <c r="D56" s="25" t="s">
        <v>93</v>
      </c>
      <c r="E56" s="26" t="s">
        <v>30</v>
      </c>
      <c r="F56" s="43">
        <v>93400</v>
      </c>
      <c r="G56" s="43">
        <v>89820</v>
      </c>
      <c r="H56" s="33">
        <v>1</v>
      </c>
    </row>
    <row r="57" spans="1:8" s="44" customFormat="1" ht="13.5" customHeight="1" x14ac:dyDescent="0.2">
      <c r="A57" s="25">
        <v>11</v>
      </c>
      <c r="B57" s="23" t="s">
        <v>21</v>
      </c>
      <c r="C57" s="24" t="s">
        <v>32</v>
      </c>
      <c r="D57" s="25" t="s">
        <v>93</v>
      </c>
      <c r="E57" s="26" t="s">
        <v>30</v>
      </c>
      <c r="F57" s="43">
        <v>112000</v>
      </c>
      <c r="G57" s="43">
        <v>30941</v>
      </c>
      <c r="H57" s="33">
        <v>2</v>
      </c>
    </row>
    <row r="58" spans="1:8" s="44" customFormat="1" ht="13.5" customHeight="1" x14ac:dyDescent="0.2">
      <c r="A58" s="25">
        <v>15</v>
      </c>
      <c r="B58" s="23" t="s">
        <v>21</v>
      </c>
      <c r="C58" s="24" t="s">
        <v>32</v>
      </c>
      <c r="D58" s="25" t="s">
        <v>93</v>
      </c>
      <c r="E58" s="26" t="s">
        <v>30</v>
      </c>
      <c r="F58" s="43">
        <v>99400</v>
      </c>
      <c r="G58" s="43">
        <v>6250</v>
      </c>
      <c r="H58" s="33">
        <v>3</v>
      </c>
    </row>
    <row r="59" spans="1:8" s="44" customFormat="1" ht="13.5" customHeight="1" x14ac:dyDescent="0.2">
      <c r="A59" s="25">
        <v>9</v>
      </c>
      <c r="B59" s="23" t="s">
        <v>21</v>
      </c>
      <c r="C59" s="24" t="s">
        <v>32</v>
      </c>
      <c r="D59" s="25" t="s">
        <v>93</v>
      </c>
      <c r="E59" s="26" t="s">
        <v>30</v>
      </c>
      <c r="F59" s="43">
        <v>347000</v>
      </c>
      <c r="G59" s="43">
        <v>6500</v>
      </c>
      <c r="H59" s="33">
        <v>4</v>
      </c>
    </row>
    <row r="60" spans="1:8" s="34" customFormat="1" ht="13.5" customHeight="1" x14ac:dyDescent="0.2">
      <c r="A60" s="25">
        <v>15</v>
      </c>
      <c r="B60" s="23" t="s">
        <v>74</v>
      </c>
      <c r="C60" s="24" t="s">
        <v>68</v>
      </c>
      <c r="D60" s="25" t="s">
        <v>93</v>
      </c>
      <c r="E60" s="26" t="s">
        <v>30</v>
      </c>
      <c r="F60" s="32">
        <v>198000</v>
      </c>
      <c r="G60" s="32">
        <v>945</v>
      </c>
      <c r="H60" s="33">
        <v>1</v>
      </c>
    </row>
    <row r="61" spans="1:8" s="34" customFormat="1" ht="13.5" customHeight="1" x14ac:dyDescent="0.2">
      <c r="A61" s="25">
        <v>16</v>
      </c>
      <c r="B61" s="23" t="s">
        <v>74</v>
      </c>
      <c r="C61" s="24" t="s">
        <v>68</v>
      </c>
      <c r="D61" s="25" t="s">
        <v>93</v>
      </c>
      <c r="E61" s="26" t="s">
        <v>30</v>
      </c>
      <c r="F61" s="32">
        <v>678800</v>
      </c>
      <c r="G61" s="32">
        <v>40</v>
      </c>
      <c r="H61" s="33">
        <v>3</v>
      </c>
    </row>
    <row r="62" spans="1:8" s="34" customFormat="1" ht="13.5" customHeight="1" x14ac:dyDescent="0.2">
      <c r="A62" s="25">
        <v>17</v>
      </c>
      <c r="B62" s="23" t="s">
        <v>105</v>
      </c>
      <c r="C62" s="24" t="s">
        <v>107</v>
      </c>
      <c r="D62" s="25" t="s">
        <v>152</v>
      </c>
      <c r="E62" s="25" t="s">
        <v>168</v>
      </c>
      <c r="F62" s="32">
        <v>9970</v>
      </c>
      <c r="G62" s="32">
        <v>43138</v>
      </c>
      <c r="H62" s="33">
        <v>1</v>
      </c>
    </row>
    <row r="63" spans="1:8" s="34" customFormat="1" ht="13.5" customHeight="1" x14ac:dyDescent="0.2">
      <c r="A63" s="25">
        <v>16</v>
      </c>
      <c r="B63" s="23" t="s">
        <v>105</v>
      </c>
      <c r="C63" s="24" t="s">
        <v>106</v>
      </c>
      <c r="D63" s="25" t="s">
        <v>152</v>
      </c>
      <c r="E63" s="26" t="s">
        <v>168</v>
      </c>
      <c r="F63" s="32">
        <v>88470</v>
      </c>
      <c r="G63" s="32">
        <v>42000</v>
      </c>
      <c r="H63" s="33">
        <v>1</v>
      </c>
    </row>
    <row r="64" spans="1:8" s="34" customFormat="1" ht="13.5" customHeight="1" x14ac:dyDescent="0.2">
      <c r="A64" s="25">
        <v>13</v>
      </c>
      <c r="B64" s="23" t="s">
        <v>105</v>
      </c>
      <c r="C64" s="24" t="s">
        <v>106</v>
      </c>
      <c r="D64" s="25" t="s">
        <v>152</v>
      </c>
      <c r="E64" s="26" t="s">
        <v>95</v>
      </c>
      <c r="F64" s="32">
        <v>8000</v>
      </c>
      <c r="G64" s="32">
        <v>26799</v>
      </c>
      <c r="H64" s="33">
        <v>2</v>
      </c>
    </row>
    <row r="65" spans="1:8" s="34" customFormat="1" ht="13.5" customHeight="1" x14ac:dyDescent="0.2">
      <c r="A65" s="25">
        <v>18</v>
      </c>
      <c r="B65" s="23" t="s">
        <v>22</v>
      </c>
      <c r="C65" s="24" t="s">
        <v>39</v>
      </c>
      <c r="D65" s="25" t="s">
        <v>93</v>
      </c>
      <c r="E65" s="26" t="s">
        <v>30</v>
      </c>
      <c r="F65" s="32">
        <v>84000</v>
      </c>
      <c r="G65" s="32">
        <v>680</v>
      </c>
      <c r="H65" s="33">
        <v>1</v>
      </c>
    </row>
    <row r="66" spans="1:8" s="34" customFormat="1" ht="13.5" customHeight="1" x14ac:dyDescent="0.2">
      <c r="A66" s="25">
        <v>14</v>
      </c>
      <c r="B66" s="23" t="s">
        <v>22</v>
      </c>
      <c r="C66" s="24" t="s">
        <v>39</v>
      </c>
      <c r="D66" s="25" t="s">
        <v>93</v>
      </c>
      <c r="E66" s="26" t="s">
        <v>30</v>
      </c>
      <c r="F66" s="32">
        <v>971000</v>
      </c>
      <c r="G66" s="32">
        <v>595</v>
      </c>
      <c r="H66" s="33">
        <v>2</v>
      </c>
    </row>
    <row r="67" spans="1:8" s="34" customFormat="1" ht="13.5" customHeight="1" x14ac:dyDescent="0.2">
      <c r="A67" s="25">
        <v>17</v>
      </c>
      <c r="B67" s="23" t="s">
        <v>22</v>
      </c>
      <c r="C67" s="24" t="s">
        <v>39</v>
      </c>
      <c r="D67" s="25" t="s">
        <v>93</v>
      </c>
      <c r="E67" s="26" t="s">
        <v>30</v>
      </c>
      <c r="F67" s="32">
        <v>410400</v>
      </c>
      <c r="G67" s="32">
        <v>252</v>
      </c>
      <c r="H67" s="33">
        <v>3</v>
      </c>
    </row>
    <row r="68" spans="1:8" s="34" customFormat="1" ht="13.5" customHeight="1" x14ac:dyDescent="0.2">
      <c r="A68" s="25">
        <v>8</v>
      </c>
      <c r="B68" s="23" t="s">
        <v>22</v>
      </c>
      <c r="C68" s="24" t="s">
        <v>39</v>
      </c>
      <c r="D68" s="25" t="s">
        <v>93</v>
      </c>
      <c r="E68" s="26" t="s">
        <v>30</v>
      </c>
      <c r="F68" s="32">
        <v>500</v>
      </c>
      <c r="G68" s="32">
        <v>87</v>
      </c>
      <c r="H68" s="33">
        <v>5</v>
      </c>
    </row>
    <row r="69" spans="1:8" s="34" customFormat="1" ht="13.5" customHeight="1" x14ac:dyDescent="0.2">
      <c r="A69" s="25">
        <v>19</v>
      </c>
      <c r="B69" s="23" t="s">
        <v>44</v>
      </c>
      <c r="C69" s="24" t="s">
        <v>38</v>
      </c>
      <c r="D69" s="25" t="s">
        <v>93</v>
      </c>
      <c r="E69" s="26" t="s">
        <v>30</v>
      </c>
      <c r="F69" s="32">
        <v>27400</v>
      </c>
      <c r="G69" s="32">
        <v>3662</v>
      </c>
      <c r="H69" s="33">
        <v>1</v>
      </c>
    </row>
    <row r="70" spans="1:8" s="34" customFormat="1" ht="13.5" customHeight="1" x14ac:dyDescent="0.2">
      <c r="A70" s="25">
        <v>15</v>
      </c>
      <c r="B70" s="23" t="s">
        <v>44</v>
      </c>
      <c r="C70" s="24" t="s">
        <v>38</v>
      </c>
      <c r="D70" s="25" t="s">
        <v>93</v>
      </c>
      <c r="E70" s="26" t="s">
        <v>30</v>
      </c>
      <c r="F70" s="32">
        <v>7000</v>
      </c>
      <c r="G70" s="32">
        <v>3661</v>
      </c>
      <c r="H70" s="33">
        <v>2</v>
      </c>
    </row>
    <row r="71" spans="1:8" s="34" customFormat="1" ht="13.5" customHeight="1" x14ac:dyDescent="0.2">
      <c r="A71" s="25">
        <v>18</v>
      </c>
      <c r="B71" s="23" t="s">
        <v>44</v>
      </c>
      <c r="C71" s="24" t="s">
        <v>38</v>
      </c>
      <c r="D71" s="25" t="s">
        <v>93</v>
      </c>
      <c r="E71" s="26" t="s">
        <v>30</v>
      </c>
      <c r="F71" s="32">
        <v>259200</v>
      </c>
      <c r="G71" s="32">
        <v>1890</v>
      </c>
      <c r="H71" s="33">
        <v>3</v>
      </c>
    </row>
    <row r="72" spans="1:8" s="34" customFormat="1" ht="13.5" customHeight="1" x14ac:dyDescent="0.2">
      <c r="A72" s="25">
        <v>20</v>
      </c>
      <c r="B72" s="23" t="s">
        <v>108</v>
      </c>
      <c r="C72" s="24" t="s">
        <v>40</v>
      </c>
      <c r="D72" s="25" t="s">
        <v>93</v>
      </c>
      <c r="E72" s="26" t="s">
        <v>30</v>
      </c>
      <c r="F72" s="32">
        <v>273000</v>
      </c>
      <c r="G72" s="32">
        <v>1050</v>
      </c>
      <c r="H72" s="33">
        <v>1</v>
      </c>
    </row>
    <row r="73" spans="1:8" s="34" customFormat="1" ht="13.5" customHeight="1" x14ac:dyDescent="0.2">
      <c r="A73" s="25">
        <v>19</v>
      </c>
      <c r="B73" s="23" t="s">
        <v>108</v>
      </c>
      <c r="C73" s="24" t="s">
        <v>40</v>
      </c>
      <c r="D73" s="25" t="s">
        <v>93</v>
      </c>
      <c r="E73" s="26" t="s">
        <v>30</v>
      </c>
      <c r="F73" s="32">
        <v>80000</v>
      </c>
      <c r="G73" s="32">
        <v>400</v>
      </c>
      <c r="H73" s="33">
        <v>3</v>
      </c>
    </row>
    <row r="74" spans="1:8" s="34" customFormat="1" ht="13.5" customHeight="1" x14ac:dyDescent="0.2">
      <c r="A74" s="25">
        <v>21</v>
      </c>
      <c r="B74" s="23" t="s">
        <v>109</v>
      </c>
      <c r="C74" s="24" t="s">
        <v>45</v>
      </c>
      <c r="D74" s="25" t="s">
        <v>152</v>
      </c>
      <c r="E74" s="26" t="s">
        <v>169</v>
      </c>
      <c r="F74" s="32">
        <v>24000</v>
      </c>
      <c r="G74" s="32">
        <v>24800</v>
      </c>
      <c r="H74" s="33">
        <v>1</v>
      </c>
    </row>
    <row r="75" spans="1:8" s="34" customFormat="1" ht="13.5" customHeight="1" x14ac:dyDescent="0.2">
      <c r="A75" s="25">
        <v>16</v>
      </c>
      <c r="B75" s="23" t="s">
        <v>109</v>
      </c>
      <c r="C75" s="24" t="s">
        <v>45</v>
      </c>
      <c r="D75" s="25" t="s">
        <v>152</v>
      </c>
      <c r="E75" s="26" t="s">
        <v>169</v>
      </c>
      <c r="F75" s="32">
        <v>700</v>
      </c>
      <c r="G75" s="32">
        <v>28000</v>
      </c>
      <c r="H75" s="33">
        <v>2</v>
      </c>
    </row>
    <row r="76" spans="1:8" s="44" customFormat="1" ht="13.5" customHeight="1" x14ac:dyDescent="0.2">
      <c r="A76" s="25">
        <v>18</v>
      </c>
      <c r="B76" s="23" t="s">
        <v>23</v>
      </c>
      <c r="C76" s="24" t="s">
        <v>34</v>
      </c>
      <c r="D76" s="25" t="s">
        <v>93</v>
      </c>
      <c r="E76" s="25" t="s">
        <v>30</v>
      </c>
      <c r="F76" s="43">
        <v>213000</v>
      </c>
      <c r="G76" s="43">
        <v>5222</v>
      </c>
      <c r="H76" s="33">
        <v>2</v>
      </c>
    </row>
    <row r="77" spans="1:8" s="44" customFormat="1" ht="13.5" customHeight="1" x14ac:dyDescent="0.2">
      <c r="A77" s="25">
        <v>21</v>
      </c>
      <c r="B77" s="23" t="s">
        <v>23</v>
      </c>
      <c r="C77" s="24" t="s">
        <v>34</v>
      </c>
      <c r="D77" s="25" t="s">
        <v>93</v>
      </c>
      <c r="E77" s="25" t="s">
        <v>30</v>
      </c>
      <c r="F77" s="43">
        <v>350000</v>
      </c>
      <c r="G77" s="43">
        <v>2200</v>
      </c>
      <c r="H77" s="33">
        <v>3</v>
      </c>
    </row>
    <row r="78" spans="1:8" s="44" customFormat="1" ht="13.5" customHeight="1" x14ac:dyDescent="0.2">
      <c r="A78" s="25">
        <v>12</v>
      </c>
      <c r="B78" s="23" t="s">
        <v>23</v>
      </c>
      <c r="C78" s="24" t="s">
        <v>34</v>
      </c>
      <c r="D78" s="25" t="s">
        <v>93</v>
      </c>
      <c r="E78" s="25" t="s">
        <v>30</v>
      </c>
      <c r="F78" s="43">
        <v>290000</v>
      </c>
      <c r="G78" s="43">
        <v>830</v>
      </c>
      <c r="H78" s="33">
        <v>4</v>
      </c>
    </row>
    <row r="79" spans="1:8" s="44" customFormat="1" ht="13.5" customHeight="1" x14ac:dyDescent="0.2">
      <c r="A79" s="25">
        <v>10</v>
      </c>
      <c r="B79" s="23" t="s">
        <v>23</v>
      </c>
      <c r="C79" s="24" t="s">
        <v>34</v>
      </c>
      <c r="D79" s="25" t="s">
        <v>93</v>
      </c>
      <c r="E79" s="25" t="s">
        <v>30</v>
      </c>
      <c r="F79" s="43">
        <v>1000</v>
      </c>
      <c r="G79" s="43">
        <v>849</v>
      </c>
      <c r="H79" s="33">
        <v>5</v>
      </c>
    </row>
    <row r="80" spans="1:8" s="34" customFormat="1" ht="13.5" customHeight="1" x14ac:dyDescent="0.2">
      <c r="A80" s="25">
        <v>22</v>
      </c>
      <c r="B80" s="23" t="s">
        <v>23</v>
      </c>
      <c r="C80" s="24" t="s">
        <v>38</v>
      </c>
      <c r="D80" s="25" t="s">
        <v>93</v>
      </c>
      <c r="E80" s="25" t="s">
        <v>30</v>
      </c>
      <c r="F80" s="32">
        <v>640000</v>
      </c>
      <c r="G80" s="32">
        <v>16000</v>
      </c>
      <c r="H80" s="33">
        <v>1</v>
      </c>
    </row>
    <row r="81" spans="1:8" s="34" customFormat="1" ht="13.5" customHeight="1" x14ac:dyDescent="0.2">
      <c r="A81" s="25">
        <v>17</v>
      </c>
      <c r="B81" s="23" t="s">
        <v>23</v>
      </c>
      <c r="C81" s="24" t="s">
        <v>38</v>
      </c>
      <c r="D81" s="25" t="s">
        <v>93</v>
      </c>
      <c r="E81" s="25" t="s">
        <v>30</v>
      </c>
      <c r="F81" s="32">
        <v>156400</v>
      </c>
      <c r="G81" s="32">
        <v>9000</v>
      </c>
      <c r="H81" s="33">
        <v>2</v>
      </c>
    </row>
    <row r="82" spans="1:8" s="34" customFormat="1" ht="13.5" customHeight="1" x14ac:dyDescent="0.2">
      <c r="A82" s="25">
        <v>20</v>
      </c>
      <c r="B82" s="23" t="s">
        <v>23</v>
      </c>
      <c r="C82" s="24" t="s">
        <v>38</v>
      </c>
      <c r="D82" s="25" t="s">
        <v>93</v>
      </c>
      <c r="E82" s="25" t="s">
        <v>30</v>
      </c>
      <c r="F82" s="32">
        <v>716800</v>
      </c>
      <c r="G82" s="32">
        <v>3300</v>
      </c>
      <c r="H82" s="33">
        <v>3</v>
      </c>
    </row>
    <row r="83" spans="1:8" s="34" customFormat="1" ht="13.5" customHeight="1" x14ac:dyDescent="0.2">
      <c r="A83" s="25">
        <v>11</v>
      </c>
      <c r="B83" s="23" t="s">
        <v>23</v>
      </c>
      <c r="C83" s="24" t="s">
        <v>38</v>
      </c>
      <c r="D83" s="25" t="s">
        <v>93</v>
      </c>
      <c r="E83" s="25" t="s">
        <v>30</v>
      </c>
      <c r="F83" s="32">
        <v>1134000</v>
      </c>
      <c r="G83" s="32">
        <v>8000</v>
      </c>
      <c r="H83" s="33">
        <v>4</v>
      </c>
    </row>
    <row r="84" spans="1:8" s="34" customFormat="1" ht="13.5" customHeight="1" x14ac:dyDescent="0.2">
      <c r="A84" s="25">
        <v>9</v>
      </c>
      <c r="B84" s="23" t="s">
        <v>23</v>
      </c>
      <c r="C84" s="24" t="s">
        <v>38</v>
      </c>
      <c r="D84" s="25" t="s">
        <v>93</v>
      </c>
      <c r="E84" s="25" t="s">
        <v>30</v>
      </c>
      <c r="F84" s="32">
        <v>101000</v>
      </c>
      <c r="G84" s="32">
        <v>4700</v>
      </c>
      <c r="H84" s="33">
        <v>5</v>
      </c>
    </row>
    <row r="85" spans="1:8" s="34" customFormat="1" ht="13.5" customHeight="1" x14ac:dyDescent="0.2">
      <c r="A85" s="25">
        <v>23</v>
      </c>
      <c r="B85" s="23" t="s">
        <v>110</v>
      </c>
      <c r="C85" s="24" t="s">
        <v>45</v>
      </c>
      <c r="D85" s="25" t="s">
        <v>152</v>
      </c>
      <c r="E85" s="26" t="s">
        <v>169</v>
      </c>
      <c r="F85" s="32">
        <v>352800</v>
      </c>
      <c r="G85" s="32">
        <v>36000</v>
      </c>
      <c r="H85" s="33">
        <v>1</v>
      </c>
    </row>
    <row r="86" spans="1:8" s="34" customFormat="1" ht="13.5" customHeight="1" x14ac:dyDescent="0.2">
      <c r="A86" s="25">
        <v>19</v>
      </c>
      <c r="B86" s="23" t="s">
        <v>110</v>
      </c>
      <c r="C86" s="24" t="s">
        <v>45</v>
      </c>
      <c r="D86" s="25" t="s">
        <v>152</v>
      </c>
      <c r="E86" s="26" t="s">
        <v>95</v>
      </c>
      <c r="F86" s="32">
        <v>48000</v>
      </c>
      <c r="G86" s="32">
        <v>25900</v>
      </c>
      <c r="H86" s="33">
        <v>2</v>
      </c>
    </row>
    <row r="87" spans="1:8" s="34" customFormat="1" ht="13.5" customHeight="1" x14ac:dyDescent="0.2">
      <c r="A87" s="25">
        <v>22</v>
      </c>
      <c r="B87" s="23" t="s">
        <v>110</v>
      </c>
      <c r="C87" s="24" t="s">
        <v>45</v>
      </c>
      <c r="D87" s="25" t="s">
        <v>152</v>
      </c>
      <c r="E87" s="26" t="s">
        <v>95</v>
      </c>
      <c r="F87" s="32">
        <v>109680</v>
      </c>
      <c r="G87" s="32">
        <v>17850</v>
      </c>
      <c r="H87" s="33">
        <v>3</v>
      </c>
    </row>
    <row r="88" spans="1:8" s="34" customFormat="1" ht="13.5" customHeight="1" x14ac:dyDescent="0.2">
      <c r="A88" s="25">
        <v>24</v>
      </c>
      <c r="B88" s="23" t="s">
        <v>111</v>
      </c>
      <c r="C88" s="24" t="s">
        <v>45</v>
      </c>
      <c r="D88" s="25" t="s">
        <v>152</v>
      </c>
      <c r="E88" s="25" t="s">
        <v>169</v>
      </c>
      <c r="F88" s="32">
        <v>278700</v>
      </c>
      <c r="G88" s="32">
        <v>181440</v>
      </c>
      <c r="H88" s="33">
        <v>1</v>
      </c>
    </row>
    <row r="89" spans="1:8" s="34" customFormat="1" ht="13.5" customHeight="1" x14ac:dyDescent="0.2">
      <c r="A89" s="25">
        <v>20</v>
      </c>
      <c r="B89" s="23" t="s">
        <v>111</v>
      </c>
      <c r="C89" s="24" t="s">
        <v>45</v>
      </c>
      <c r="D89" s="25" t="s">
        <v>152</v>
      </c>
      <c r="E89" s="25" t="s">
        <v>95</v>
      </c>
      <c r="F89" s="32">
        <v>24400</v>
      </c>
      <c r="G89" s="32">
        <v>42000</v>
      </c>
      <c r="H89" s="33">
        <v>2</v>
      </c>
    </row>
    <row r="90" spans="1:8" s="34" customFormat="1" ht="13.5" customHeight="1" x14ac:dyDescent="0.2">
      <c r="A90" s="25">
        <v>23</v>
      </c>
      <c r="B90" s="23" t="s">
        <v>111</v>
      </c>
      <c r="C90" s="24" t="s">
        <v>45</v>
      </c>
      <c r="D90" s="25" t="s">
        <v>152</v>
      </c>
      <c r="E90" s="25" t="s">
        <v>95</v>
      </c>
      <c r="F90" s="32">
        <v>52800</v>
      </c>
      <c r="G90" s="32">
        <v>39900</v>
      </c>
      <c r="H90" s="33">
        <v>3</v>
      </c>
    </row>
    <row r="91" spans="1:8" s="34" customFormat="1" ht="13.5" customHeight="1" x14ac:dyDescent="0.2">
      <c r="A91" s="25">
        <v>25</v>
      </c>
      <c r="B91" s="36" t="s">
        <v>75</v>
      </c>
      <c r="C91" s="24" t="s">
        <v>112</v>
      </c>
      <c r="D91" s="25" t="s">
        <v>152</v>
      </c>
      <c r="E91" s="26" t="s">
        <v>169</v>
      </c>
      <c r="F91" s="32">
        <v>1000</v>
      </c>
      <c r="G91" s="32">
        <v>96000</v>
      </c>
      <c r="H91" s="33">
        <v>1</v>
      </c>
    </row>
    <row r="92" spans="1:8" s="34" customFormat="1" ht="13.5" customHeight="1" x14ac:dyDescent="0.2">
      <c r="A92" s="25">
        <v>21</v>
      </c>
      <c r="B92" s="36" t="s">
        <v>75</v>
      </c>
      <c r="C92" s="24" t="s">
        <v>112</v>
      </c>
      <c r="D92" s="25" t="s">
        <v>152</v>
      </c>
      <c r="E92" s="26" t="s">
        <v>95</v>
      </c>
      <c r="F92" s="32">
        <v>103000</v>
      </c>
      <c r="G92" s="32">
        <v>53000</v>
      </c>
      <c r="H92" s="33">
        <v>2</v>
      </c>
    </row>
    <row r="93" spans="1:8" s="34" customFormat="1" ht="13.5" customHeight="1" x14ac:dyDescent="0.2">
      <c r="A93" s="25">
        <v>24</v>
      </c>
      <c r="B93" s="36" t="s">
        <v>75</v>
      </c>
      <c r="C93" s="24" t="s">
        <v>112</v>
      </c>
      <c r="D93" s="25" t="s">
        <v>152</v>
      </c>
      <c r="E93" s="26" t="s">
        <v>95</v>
      </c>
      <c r="F93" s="32">
        <v>10000</v>
      </c>
      <c r="G93" s="32">
        <v>36960</v>
      </c>
      <c r="H93" s="33">
        <v>3</v>
      </c>
    </row>
    <row r="94" spans="1:8" s="34" customFormat="1" ht="13.5" customHeight="1" x14ac:dyDescent="0.2">
      <c r="A94" s="25">
        <v>26</v>
      </c>
      <c r="B94" s="23" t="s">
        <v>75</v>
      </c>
      <c r="C94" s="24" t="s">
        <v>35</v>
      </c>
      <c r="D94" s="25" t="s">
        <v>93</v>
      </c>
      <c r="E94" s="26" t="s">
        <v>30</v>
      </c>
      <c r="F94" s="32">
        <v>28000</v>
      </c>
      <c r="G94" s="32">
        <v>13166</v>
      </c>
      <c r="H94" s="33">
        <v>1</v>
      </c>
    </row>
    <row r="95" spans="1:8" s="34" customFormat="1" ht="13.5" customHeight="1" x14ac:dyDescent="0.2">
      <c r="A95" s="25">
        <v>22</v>
      </c>
      <c r="B95" s="23" t="s">
        <v>75</v>
      </c>
      <c r="C95" s="24" t="s">
        <v>35</v>
      </c>
      <c r="D95" s="25" t="s">
        <v>93</v>
      </c>
      <c r="E95" s="26" t="s">
        <v>30</v>
      </c>
      <c r="F95" s="32">
        <v>78000</v>
      </c>
      <c r="G95" s="32">
        <v>13166</v>
      </c>
      <c r="H95" s="33">
        <v>2</v>
      </c>
    </row>
    <row r="96" spans="1:8" s="34" customFormat="1" ht="13.5" customHeight="1" x14ac:dyDescent="0.2">
      <c r="A96" s="25">
        <v>25</v>
      </c>
      <c r="B96" s="23" t="s">
        <v>75</v>
      </c>
      <c r="C96" s="24" t="s">
        <v>35</v>
      </c>
      <c r="D96" s="25" t="s">
        <v>93</v>
      </c>
      <c r="E96" s="26" t="s">
        <v>30</v>
      </c>
      <c r="F96" s="32">
        <v>465640</v>
      </c>
      <c r="G96" s="32">
        <v>2289</v>
      </c>
      <c r="H96" s="33">
        <v>3</v>
      </c>
    </row>
    <row r="97" spans="1:8" s="34" customFormat="1" ht="13.5" customHeight="1" x14ac:dyDescent="0.2">
      <c r="A97" s="25">
        <v>13</v>
      </c>
      <c r="B97" s="23" t="s">
        <v>75</v>
      </c>
      <c r="C97" s="24" t="s">
        <v>35</v>
      </c>
      <c r="D97" s="25" t="s">
        <v>93</v>
      </c>
      <c r="E97" s="26" t="s">
        <v>30</v>
      </c>
      <c r="F97" s="32">
        <v>555000</v>
      </c>
      <c r="G97" s="32">
        <v>4150</v>
      </c>
      <c r="H97" s="33">
        <v>4</v>
      </c>
    </row>
    <row r="98" spans="1:8" s="34" customFormat="1" ht="13.5" customHeight="1" x14ac:dyDescent="0.2">
      <c r="A98" s="25">
        <v>11</v>
      </c>
      <c r="B98" s="23" t="s">
        <v>75</v>
      </c>
      <c r="C98" s="24" t="s">
        <v>35</v>
      </c>
      <c r="D98" s="25" t="s">
        <v>93</v>
      </c>
      <c r="E98" s="26" t="s">
        <v>30</v>
      </c>
      <c r="F98" s="32">
        <v>2000</v>
      </c>
      <c r="G98" s="32">
        <v>1398</v>
      </c>
      <c r="H98" s="33">
        <v>5</v>
      </c>
    </row>
    <row r="99" spans="1:8" s="34" customFormat="1" ht="13.5" customHeight="1" x14ac:dyDescent="0.2">
      <c r="A99" s="25">
        <v>27</v>
      </c>
      <c r="B99" s="23" t="s">
        <v>75</v>
      </c>
      <c r="C99" s="24" t="s">
        <v>32</v>
      </c>
      <c r="D99" s="25" t="s">
        <v>93</v>
      </c>
      <c r="E99" s="25" t="s">
        <v>30</v>
      </c>
      <c r="F99" s="32">
        <v>62500</v>
      </c>
      <c r="G99" s="32">
        <v>24589</v>
      </c>
      <c r="H99" s="33">
        <v>1</v>
      </c>
    </row>
    <row r="100" spans="1:8" s="34" customFormat="1" ht="13.5" customHeight="1" x14ac:dyDescent="0.2">
      <c r="A100" s="25">
        <v>23</v>
      </c>
      <c r="B100" s="23" t="s">
        <v>75</v>
      </c>
      <c r="C100" s="24" t="s">
        <v>32</v>
      </c>
      <c r="D100" s="25" t="s">
        <v>93</v>
      </c>
      <c r="E100" s="25" t="s">
        <v>30</v>
      </c>
      <c r="F100" s="32">
        <v>48000</v>
      </c>
      <c r="G100" s="32">
        <v>24589</v>
      </c>
      <c r="H100" s="33">
        <v>2</v>
      </c>
    </row>
    <row r="101" spans="1:8" s="34" customFormat="1" ht="13.5" customHeight="1" x14ac:dyDescent="0.2">
      <c r="A101" s="25">
        <v>26</v>
      </c>
      <c r="B101" s="23" t="s">
        <v>75</v>
      </c>
      <c r="C101" s="24" t="s">
        <v>32</v>
      </c>
      <c r="D101" s="25" t="s">
        <v>93</v>
      </c>
      <c r="E101" s="25" t="s">
        <v>30</v>
      </c>
      <c r="F101" s="32">
        <v>1521600</v>
      </c>
      <c r="G101" s="32">
        <v>3864</v>
      </c>
      <c r="H101" s="33">
        <v>3</v>
      </c>
    </row>
    <row r="102" spans="1:8" s="34" customFormat="1" ht="13.5" customHeight="1" x14ac:dyDescent="0.2">
      <c r="A102" s="25">
        <v>14</v>
      </c>
      <c r="B102" s="23" t="s">
        <v>75</v>
      </c>
      <c r="C102" s="24" t="s">
        <v>32</v>
      </c>
      <c r="D102" s="25" t="s">
        <v>93</v>
      </c>
      <c r="E102" s="25" t="s">
        <v>30</v>
      </c>
      <c r="F102" s="32">
        <v>529000</v>
      </c>
      <c r="G102" s="32">
        <v>2840</v>
      </c>
      <c r="H102" s="33">
        <v>4</v>
      </c>
    </row>
    <row r="103" spans="1:8" s="34" customFormat="1" ht="13.5" customHeight="1" x14ac:dyDescent="0.2">
      <c r="A103" s="25">
        <v>12</v>
      </c>
      <c r="B103" s="23" t="s">
        <v>75</v>
      </c>
      <c r="C103" s="24" t="s">
        <v>32</v>
      </c>
      <c r="D103" s="25" t="s">
        <v>93</v>
      </c>
      <c r="E103" s="25" t="s">
        <v>30</v>
      </c>
      <c r="F103" s="32">
        <v>13000</v>
      </c>
      <c r="G103" s="32">
        <v>12000</v>
      </c>
      <c r="H103" s="33">
        <v>5</v>
      </c>
    </row>
    <row r="104" spans="1:8" s="34" customFormat="1" ht="13.5" customHeight="1" x14ac:dyDescent="0.2">
      <c r="A104" s="25">
        <v>28</v>
      </c>
      <c r="B104" s="37" t="s">
        <v>75</v>
      </c>
      <c r="C104" s="25" t="s">
        <v>83</v>
      </c>
      <c r="D104" s="25" t="s">
        <v>152</v>
      </c>
      <c r="E104" s="26" t="s">
        <v>169</v>
      </c>
      <c r="F104" s="32">
        <v>108000</v>
      </c>
      <c r="G104" s="32">
        <v>30500</v>
      </c>
      <c r="H104" s="33">
        <v>1</v>
      </c>
    </row>
    <row r="105" spans="1:8" s="34" customFormat="1" ht="13.5" customHeight="1" x14ac:dyDescent="0.2">
      <c r="A105" s="25">
        <v>15</v>
      </c>
      <c r="B105" s="37" t="s">
        <v>75</v>
      </c>
      <c r="C105" s="25" t="s">
        <v>83</v>
      </c>
      <c r="D105" s="25" t="s">
        <v>152</v>
      </c>
      <c r="E105" s="26" t="s">
        <v>169</v>
      </c>
      <c r="F105" s="32">
        <v>1000</v>
      </c>
      <c r="G105" s="32">
        <v>23730</v>
      </c>
      <c r="H105" s="33">
        <v>4</v>
      </c>
    </row>
    <row r="106" spans="1:8" s="34" customFormat="1" ht="13.5" customHeight="1" x14ac:dyDescent="0.2">
      <c r="A106" s="25">
        <v>13</v>
      </c>
      <c r="B106" s="23" t="s">
        <v>76</v>
      </c>
      <c r="C106" s="24" t="s">
        <v>38</v>
      </c>
      <c r="D106" s="25" t="s">
        <v>93</v>
      </c>
      <c r="E106" s="25" t="s">
        <v>30</v>
      </c>
      <c r="F106" s="32">
        <v>1000</v>
      </c>
      <c r="G106" s="32">
        <v>150</v>
      </c>
      <c r="H106" s="33">
        <v>5</v>
      </c>
    </row>
    <row r="107" spans="1:8" s="34" customFormat="1" ht="13.5" customHeight="1" x14ac:dyDescent="0.2">
      <c r="A107" s="25">
        <v>27</v>
      </c>
      <c r="B107" s="23" t="s">
        <v>76</v>
      </c>
      <c r="C107" s="24" t="s">
        <v>19</v>
      </c>
      <c r="D107" s="25" t="s">
        <v>93</v>
      </c>
      <c r="E107" s="25" t="s">
        <v>30</v>
      </c>
      <c r="F107" s="32">
        <v>60000</v>
      </c>
      <c r="G107" s="32">
        <v>370</v>
      </c>
      <c r="H107" s="33">
        <v>3</v>
      </c>
    </row>
    <row r="108" spans="1:8" s="34" customFormat="1" ht="13.5" customHeight="1" x14ac:dyDescent="0.2">
      <c r="A108" s="25">
        <v>31</v>
      </c>
      <c r="B108" s="23" t="s">
        <v>77</v>
      </c>
      <c r="C108" s="24" t="s">
        <v>114</v>
      </c>
      <c r="D108" s="25" t="s">
        <v>115</v>
      </c>
      <c r="E108" s="26" t="s">
        <v>169</v>
      </c>
      <c r="F108" s="32">
        <v>400</v>
      </c>
      <c r="G108" s="32">
        <v>69000</v>
      </c>
      <c r="H108" s="33">
        <v>1</v>
      </c>
    </row>
    <row r="109" spans="1:8" s="34" customFormat="1" ht="13.5" customHeight="1" x14ac:dyDescent="0.2">
      <c r="A109" s="25">
        <v>26</v>
      </c>
      <c r="B109" s="23" t="s">
        <v>77</v>
      </c>
      <c r="C109" s="24" t="s">
        <v>114</v>
      </c>
      <c r="D109" s="25" t="s">
        <v>115</v>
      </c>
      <c r="E109" s="26" t="s">
        <v>95</v>
      </c>
      <c r="F109" s="32">
        <v>2400</v>
      </c>
      <c r="G109" s="32">
        <v>17000</v>
      </c>
      <c r="H109" s="33">
        <v>2</v>
      </c>
    </row>
    <row r="110" spans="1:8" s="34" customFormat="1" ht="13.5" customHeight="1" x14ac:dyDescent="0.2">
      <c r="A110" s="25">
        <v>30</v>
      </c>
      <c r="B110" s="23" t="s">
        <v>77</v>
      </c>
      <c r="C110" s="24" t="s">
        <v>114</v>
      </c>
      <c r="D110" s="25" t="s">
        <v>115</v>
      </c>
      <c r="E110" s="26" t="s">
        <v>169</v>
      </c>
      <c r="F110" s="32">
        <v>51700</v>
      </c>
      <c r="G110" s="32">
        <v>3885</v>
      </c>
      <c r="H110" s="33">
        <v>3</v>
      </c>
    </row>
    <row r="111" spans="1:8" s="34" customFormat="1" ht="13.5" customHeight="1" x14ac:dyDescent="0.2">
      <c r="A111" s="25">
        <v>15</v>
      </c>
      <c r="B111" s="23" t="s">
        <v>77</v>
      </c>
      <c r="C111" s="24" t="s">
        <v>114</v>
      </c>
      <c r="D111" s="25" t="s">
        <v>115</v>
      </c>
      <c r="E111" s="26" t="s">
        <v>169</v>
      </c>
      <c r="F111" s="32">
        <v>300</v>
      </c>
      <c r="G111" s="32">
        <v>2940</v>
      </c>
      <c r="H111" s="33">
        <v>5</v>
      </c>
    </row>
    <row r="112" spans="1:8" s="44" customFormat="1" ht="13.5" customHeight="1" x14ac:dyDescent="0.2">
      <c r="A112" s="25">
        <v>30</v>
      </c>
      <c r="B112" s="23" t="s">
        <v>77</v>
      </c>
      <c r="C112" s="24" t="s">
        <v>113</v>
      </c>
      <c r="D112" s="25" t="s">
        <v>153</v>
      </c>
      <c r="E112" s="25" t="s">
        <v>167</v>
      </c>
      <c r="F112" s="43">
        <v>90700</v>
      </c>
      <c r="G112" s="43">
        <v>112000</v>
      </c>
      <c r="H112" s="33">
        <v>1</v>
      </c>
    </row>
    <row r="113" spans="1:8" s="44" customFormat="1" ht="13.5" customHeight="1" x14ac:dyDescent="0.2">
      <c r="A113" s="25">
        <v>25</v>
      </c>
      <c r="B113" s="23" t="s">
        <v>77</v>
      </c>
      <c r="C113" s="24" t="s">
        <v>113</v>
      </c>
      <c r="D113" s="25" t="s">
        <v>153</v>
      </c>
      <c r="E113" s="25" t="s">
        <v>167</v>
      </c>
      <c r="F113" s="43">
        <v>16100</v>
      </c>
      <c r="G113" s="43">
        <v>160000</v>
      </c>
      <c r="H113" s="33">
        <v>2</v>
      </c>
    </row>
    <row r="114" spans="1:8" s="44" customFormat="1" ht="13.5" customHeight="1" x14ac:dyDescent="0.2">
      <c r="A114" s="25">
        <v>29</v>
      </c>
      <c r="B114" s="23" t="s">
        <v>77</v>
      </c>
      <c r="C114" s="24" t="s">
        <v>113</v>
      </c>
      <c r="D114" s="25" t="s">
        <v>153</v>
      </c>
      <c r="E114" s="25" t="s">
        <v>167</v>
      </c>
      <c r="F114" s="43">
        <v>103200</v>
      </c>
      <c r="G114" s="43">
        <v>94000</v>
      </c>
      <c r="H114" s="33">
        <v>3</v>
      </c>
    </row>
    <row r="115" spans="1:8" s="44" customFormat="1" ht="13.5" customHeight="1" x14ac:dyDescent="0.2">
      <c r="A115" s="25">
        <v>29</v>
      </c>
      <c r="B115" s="23" t="s">
        <v>77</v>
      </c>
      <c r="C115" s="24" t="s">
        <v>32</v>
      </c>
      <c r="D115" s="25" t="s">
        <v>93</v>
      </c>
      <c r="E115" s="26" t="s">
        <v>30</v>
      </c>
      <c r="F115" s="43">
        <v>391000</v>
      </c>
      <c r="G115" s="43">
        <v>10920</v>
      </c>
      <c r="H115" s="33">
        <v>1</v>
      </c>
    </row>
    <row r="116" spans="1:8" s="44" customFormat="1" ht="13.5" customHeight="1" x14ac:dyDescent="0.2">
      <c r="A116" s="25">
        <v>24</v>
      </c>
      <c r="B116" s="23" t="s">
        <v>77</v>
      </c>
      <c r="C116" s="24" t="s">
        <v>32</v>
      </c>
      <c r="D116" s="25" t="s">
        <v>93</v>
      </c>
      <c r="E116" s="26" t="s">
        <v>30</v>
      </c>
      <c r="F116" s="43">
        <v>414000</v>
      </c>
      <c r="G116" s="43">
        <v>2793</v>
      </c>
      <c r="H116" s="33">
        <v>2</v>
      </c>
    </row>
    <row r="117" spans="1:8" s="44" customFormat="1" ht="13.5" customHeight="1" x14ac:dyDescent="0.2">
      <c r="A117" s="25">
        <v>28</v>
      </c>
      <c r="B117" s="23" t="s">
        <v>77</v>
      </c>
      <c r="C117" s="24" t="s">
        <v>32</v>
      </c>
      <c r="D117" s="25" t="s">
        <v>93</v>
      </c>
      <c r="E117" s="26" t="s">
        <v>30</v>
      </c>
      <c r="F117" s="43">
        <v>555700</v>
      </c>
      <c r="G117" s="43">
        <v>714</v>
      </c>
      <c r="H117" s="33">
        <v>3</v>
      </c>
    </row>
    <row r="118" spans="1:8" s="44" customFormat="1" ht="13.5" customHeight="1" x14ac:dyDescent="0.2">
      <c r="A118" s="25">
        <v>16</v>
      </c>
      <c r="B118" s="23" t="s">
        <v>77</v>
      </c>
      <c r="C118" s="24" t="s">
        <v>32</v>
      </c>
      <c r="D118" s="25" t="s">
        <v>93</v>
      </c>
      <c r="E118" s="26" t="s">
        <v>30</v>
      </c>
      <c r="F118" s="43">
        <v>962000</v>
      </c>
      <c r="G118" s="43">
        <v>2790</v>
      </c>
      <c r="H118" s="33">
        <v>4</v>
      </c>
    </row>
    <row r="119" spans="1:8" s="44" customFormat="1" ht="13.5" customHeight="1" x14ac:dyDescent="0.2">
      <c r="A119" s="25">
        <v>14</v>
      </c>
      <c r="B119" s="23" t="s">
        <v>77</v>
      </c>
      <c r="C119" s="24" t="s">
        <v>32</v>
      </c>
      <c r="D119" s="25" t="s">
        <v>93</v>
      </c>
      <c r="E119" s="26" t="s">
        <v>30</v>
      </c>
      <c r="F119" s="43">
        <v>5000</v>
      </c>
      <c r="G119" s="43">
        <v>494</v>
      </c>
      <c r="H119" s="33">
        <v>5</v>
      </c>
    </row>
    <row r="120" spans="1:8" s="44" customFormat="1" ht="13.5" customHeight="1" x14ac:dyDescent="0.2">
      <c r="A120" s="25">
        <v>33</v>
      </c>
      <c r="B120" s="23" t="s">
        <v>26</v>
      </c>
      <c r="C120" s="24" t="s">
        <v>35</v>
      </c>
      <c r="D120" s="25" t="s">
        <v>93</v>
      </c>
      <c r="E120" s="26" t="s">
        <v>30</v>
      </c>
      <c r="F120" s="43">
        <v>188000</v>
      </c>
      <c r="G120" s="43">
        <v>10680</v>
      </c>
      <c r="H120" s="33">
        <v>1</v>
      </c>
    </row>
    <row r="121" spans="1:8" s="44" customFormat="1" ht="13.5" customHeight="1" x14ac:dyDescent="0.2">
      <c r="A121" s="25">
        <v>28</v>
      </c>
      <c r="B121" s="23" t="s">
        <v>26</v>
      </c>
      <c r="C121" s="24" t="s">
        <v>35</v>
      </c>
      <c r="D121" s="25" t="s">
        <v>93</v>
      </c>
      <c r="E121" s="26" t="s">
        <v>30</v>
      </c>
      <c r="F121" s="43">
        <v>4000</v>
      </c>
      <c r="G121" s="43">
        <v>3465</v>
      </c>
      <c r="H121" s="33">
        <v>2</v>
      </c>
    </row>
    <row r="122" spans="1:8" s="44" customFormat="1" ht="13.5" customHeight="1" x14ac:dyDescent="0.2">
      <c r="A122" s="25">
        <v>32</v>
      </c>
      <c r="B122" s="23" t="s">
        <v>26</v>
      </c>
      <c r="C122" s="24" t="s">
        <v>35</v>
      </c>
      <c r="D122" s="25" t="s">
        <v>93</v>
      </c>
      <c r="E122" s="26" t="s">
        <v>30</v>
      </c>
      <c r="F122" s="43">
        <v>318000</v>
      </c>
      <c r="G122" s="43">
        <v>2394</v>
      </c>
      <c r="H122" s="33">
        <v>3</v>
      </c>
    </row>
    <row r="123" spans="1:8" s="34" customFormat="1" ht="13.5" customHeight="1" x14ac:dyDescent="0.2">
      <c r="A123" s="25">
        <v>32</v>
      </c>
      <c r="B123" s="23" t="s">
        <v>26</v>
      </c>
      <c r="C123" s="24" t="s">
        <v>32</v>
      </c>
      <c r="D123" s="25" t="s">
        <v>93</v>
      </c>
      <c r="E123" s="25" t="s">
        <v>30</v>
      </c>
      <c r="F123" s="32">
        <v>245000</v>
      </c>
      <c r="G123" s="32">
        <v>18900</v>
      </c>
      <c r="H123" s="33">
        <v>1</v>
      </c>
    </row>
    <row r="124" spans="1:8" s="34" customFormat="1" ht="13.5" customHeight="1" x14ac:dyDescent="0.2">
      <c r="A124" s="25">
        <v>27</v>
      </c>
      <c r="B124" s="23" t="s">
        <v>26</v>
      </c>
      <c r="C124" s="24" t="s">
        <v>32</v>
      </c>
      <c r="D124" s="25" t="s">
        <v>93</v>
      </c>
      <c r="E124" s="25" t="s">
        <v>30</v>
      </c>
      <c r="F124" s="32">
        <v>17000</v>
      </c>
      <c r="G124" s="32">
        <v>5500</v>
      </c>
      <c r="H124" s="33">
        <v>2</v>
      </c>
    </row>
    <row r="125" spans="1:8" s="34" customFormat="1" ht="13.5" customHeight="1" x14ac:dyDescent="0.2">
      <c r="A125" s="25">
        <v>31</v>
      </c>
      <c r="B125" s="23" t="s">
        <v>26</v>
      </c>
      <c r="C125" s="24" t="s">
        <v>32</v>
      </c>
      <c r="D125" s="25" t="s">
        <v>93</v>
      </c>
      <c r="E125" s="25" t="s">
        <v>30</v>
      </c>
      <c r="F125" s="32">
        <v>493900</v>
      </c>
      <c r="G125" s="32">
        <v>3990</v>
      </c>
      <c r="H125" s="33">
        <v>3</v>
      </c>
    </row>
    <row r="126" spans="1:8" s="34" customFormat="1" ht="13.5" customHeight="1" x14ac:dyDescent="0.2">
      <c r="A126" s="25">
        <v>17</v>
      </c>
      <c r="B126" s="23" t="s">
        <v>26</v>
      </c>
      <c r="C126" s="24" t="s">
        <v>32</v>
      </c>
      <c r="D126" s="25" t="s">
        <v>93</v>
      </c>
      <c r="E126" s="25" t="s">
        <v>30</v>
      </c>
      <c r="F126" s="32">
        <v>494000</v>
      </c>
      <c r="G126" s="32">
        <v>7350</v>
      </c>
      <c r="H126" s="33">
        <v>4</v>
      </c>
    </row>
    <row r="127" spans="1:8" s="34" customFormat="1" ht="14.25" customHeight="1" x14ac:dyDescent="0.2">
      <c r="A127" s="25">
        <v>34</v>
      </c>
      <c r="B127" s="23" t="s">
        <v>78</v>
      </c>
      <c r="C127" s="24" t="s">
        <v>31</v>
      </c>
      <c r="D127" s="25" t="s">
        <v>93</v>
      </c>
      <c r="E127" s="25" t="s">
        <v>30</v>
      </c>
      <c r="F127" s="32">
        <v>7000</v>
      </c>
      <c r="G127" s="32">
        <v>11273</v>
      </c>
      <c r="H127" s="33">
        <v>1</v>
      </c>
    </row>
    <row r="128" spans="1:8" s="34" customFormat="1" ht="13.5" customHeight="1" x14ac:dyDescent="0.2">
      <c r="A128" s="25">
        <v>29</v>
      </c>
      <c r="B128" s="23" t="s">
        <v>78</v>
      </c>
      <c r="C128" s="24" t="s">
        <v>31</v>
      </c>
      <c r="D128" s="25" t="s">
        <v>93</v>
      </c>
      <c r="E128" s="25" t="s">
        <v>30</v>
      </c>
      <c r="F128" s="32">
        <v>10000</v>
      </c>
      <c r="G128" s="32">
        <v>11291</v>
      </c>
      <c r="H128" s="33">
        <v>2</v>
      </c>
    </row>
    <row r="129" spans="1:8" s="34" customFormat="1" ht="13.5" customHeight="1" x14ac:dyDescent="0.2">
      <c r="A129" s="25">
        <v>34</v>
      </c>
      <c r="B129" s="23" t="s">
        <v>78</v>
      </c>
      <c r="C129" s="24" t="s">
        <v>31</v>
      </c>
      <c r="D129" s="25" t="s">
        <v>93</v>
      </c>
      <c r="E129" s="25" t="s">
        <v>30</v>
      </c>
      <c r="F129" s="32">
        <v>51000</v>
      </c>
      <c r="G129" s="32">
        <v>11273</v>
      </c>
      <c r="H129" s="33">
        <v>3</v>
      </c>
    </row>
    <row r="130" spans="1:8" s="34" customFormat="1" ht="13.5" customHeight="1" x14ac:dyDescent="0.2">
      <c r="A130" s="25">
        <v>35</v>
      </c>
      <c r="B130" s="23" t="s">
        <v>78</v>
      </c>
      <c r="C130" s="24" t="s">
        <v>117</v>
      </c>
      <c r="D130" s="25" t="s">
        <v>152</v>
      </c>
      <c r="E130" s="25" t="s">
        <v>168</v>
      </c>
      <c r="F130" s="32">
        <v>7680</v>
      </c>
      <c r="G130" s="32">
        <v>49140</v>
      </c>
      <c r="H130" s="33">
        <v>1</v>
      </c>
    </row>
    <row r="131" spans="1:8" s="34" customFormat="1" ht="13.5" customHeight="1" x14ac:dyDescent="0.2">
      <c r="A131" s="25">
        <v>35</v>
      </c>
      <c r="B131" s="23" t="s">
        <v>78</v>
      </c>
      <c r="C131" s="24" t="s">
        <v>117</v>
      </c>
      <c r="D131" s="25" t="s">
        <v>152</v>
      </c>
      <c r="E131" s="25" t="s">
        <v>168</v>
      </c>
      <c r="F131" s="32">
        <v>27600</v>
      </c>
      <c r="G131" s="32">
        <v>18900</v>
      </c>
      <c r="H131" s="33">
        <v>3</v>
      </c>
    </row>
    <row r="132" spans="1:8" s="34" customFormat="1" ht="13.5" customHeight="1" x14ac:dyDescent="0.2">
      <c r="A132" s="25">
        <v>33</v>
      </c>
      <c r="B132" s="23" t="s">
        <v>78</v>
      </c>
      <c r="C132" s="24" t="s">
        <v>116</v>
      </c>
      <c r="D132" s="25" t="s">
        <v>152</v>
      </c>
      <c r="E132" s="25" t="s">
        <v>168</v>
      </c>
      <c r="F132" s="32">
        <v>26880</v>
      </c>
      <c r="G132" s="32">
        <v>40950</v>
      </c>
      <c r="H132" s="33">
        <v>3</v>
      </c>
    </row>
    <row r="133" spans="1:8" s="34" customFormat="1" ht="13.5" customHeight="1" x14ac:dyDescent="0.2">
      <c r="A133" s="25">
        <v>36</v>
      </c>
      <c r="B133" s="38" t="s">
        <v>16</v>
      </c>
      <c r="C133" s="24" t="s">
        <v>34</v>
      </c>
      <c r="D133" s="26" t="s">
        <v>93</v>
      </c>
      <c r="E133" s="25" t="s">
        <v>30</v>
      </c>
      <c r="F133" s="32">
        <v>148500</v>
      </c>
      <c r="G133" s="32">
        <v>1500</v>
      </c>
      <c r="H133" s="33">
        <v>1</v>
      </c>
    </row>
    <row r="134" spans="1:8" s="34" customFormat="1" ht="13.5" customHeight="1" x14ac:dyDescent="0.2">
      <c r="A134" s="25">
        <v>30</v>
      </c>
      <c r="B134" s="38" t="s">
        <v>16</v>
      </c>
      <c r="C134" s="24" t="s">
        <v>34</v>
      </c>
      <c r="D134" s="26" t="s">
        <v>93</v>
      </c>
      <c r="E134" s="25" t="s">
        <v>30</v>
      </c>
      <c r="F134" s="32">
        <v>30000</v>
      </c>
      <c r="G134" s="32">
        <v>1490</v>
      </c>
      <c r="H134" s="33">
        <v>2</v>
      </c>
    </row>
    <row r="135" spans="1:8" s="34" customFormat="1" ht="13.5" customHeight="1" x14ac:dyDescent="0.2">
      <c r="A135" s="25">
        <v>36</v>
      </c>
      <c r="B135" s="38" t="s">
        <v>16</v>
      </c>
      <c r="C135" s="24" t="s">
        <v>34</v>
      </c>
      <c r="D135" s="26" t="s">
        <v>93</v>
      </c>
      <c r="E135" s="25" t="s">
        <v>30</v>
      </c>
      <c r="F135" s="32">
        <v>495100</v>
      </c>
      <c r="G135" s="32">
        <v>370</v>
      </c>
      <c r="H135" s="33">
        <v>3</v>
      </c>
    </row>
    <row r="136" spans="1:8" s="34" customFormat="1" ht="13.5" customHeight="1" x14ac:dyDescent="0.2">
      <c r="A136" s="25">
        <v>38</v>
      </c>
      <c r="B136" s="35" t="s">
        <v>64</v>
      </c>
      <c r="C136" s="24" t="s">
        <v>36</v>
      </c>
      <c r="D136" s="26" t="s">
        <v>93</v>
      </c>
      <c r="E136" s="26" t="s">
        <v>30</v>
      </c>
      <c r="F136" s="32">
        <v>124000</v>
      </c>
      <c r="G136" s="32">
        <v>4876</v>
      </c>
      <c r="H136" s="33">
        <v>1</v>
      </c>
    </row>
    <row r="137" spans="1:8" s="34" customFormat="1" ht="13.5" customHeight="1" x14ac:dyDescent="0.2">
      <c r="A137" s="25">
        <v>31</v>
      </c>
      <c r="B137" s="35" t="s">
        <v>64</v>
      </c>
      <c r="C137" s="24" t="s">
        <v>36</v>
      </c>
      <c r="D137" s="26" t="s">
        <v>93</v>
      </c>
      <c r="E137" s="26" t="s">
        <v>30</v>
      </c>
      <c r="F137" s="32">
        <v>215000</v>
      </c>
      <c r="G137" s="32">
        <v>4876</v>
      </c>
      <c r="H137" s="33">
        <v>2</v>
      </c>
    </row>
    <row r="138" spans="1:8" s="34" customFormat="1" ht="13.5" customHeight="1" x14ac:dyDescent="0.2">
      <c r="A138" s="25">
        <v>38</v>
      </c>
      <c r="B138" s="35" t="s">
        <v>64</v>
      </c>
      <c r="C138" s="24" t="s">
        <v>36</v>
      </c>
      <c r="D138" s="26" t="s">
        <v>93</v>
      </c>
      <c r="E138" s="26" t="s">
        <v>30</v>
      </c>
      <c r="F138" s="32">
        <v>200000</v>
      </c>
      <c r="G138" s="32">
        <v>1444</v>
      </c>
      <c r="H138" s="33">
        <v>3</v>
      </c>
    </row>
    <row r="139" spans="1:8" s="34" customFormat="1" ht="13.5" customHeight="1" x14ac:dyDescent="0.2">
      <c r="A139" s="25">
        <v>37</v>
      </c>
      <c r="B139" s="23" t="s">
        <v>64</v>
      </c>
      <c r="C139" s="24" t="s">
        <v>40</v>
      </c>
      <c r="D139" s="25" t="s">
        <v>93</v>
      </c>
      <c r="E139" s="25" t="s">
        <v>30</v>
      </c>
      <c r="F139" s="32">
        <v>296000</v>
      </c>
      <c r="G139" s="32">
        <v>3186</v>
      </c>
      <c r="H139" s="33">
        <v>1</v>
      </c>
    </row>
    <row r="140" spans="1:8" s="34" customFormat="1" ht="13.5" customHeight="1" x14ac:dyDescent="0.2">
      <c r="A140" s="25">
        <v>37</v>
      </c>
      <c r="B140" s="23" t="s">
        <v>64</v>
      </c>
      <c r="C140" s="24" t="s">
        <v>40</v>
      </c>
      <c r="D140" s="25" t="s">
        <v>93</v>
      </c>
      <c r="E140" s="25" t="s">
        <v>30</v>
      </c>
      <c r="F140" s="32">
        <v>835200</v>
      </c>
      <c r="G140" s="32">
        <v>800</v>
      </c>
      <c r="H140" s="33">
        <v>3</v>
      </c>
    </row>
    <row r="141" spans="1:8" s="34" customFormat="1" ht="13.5" customHeight="1" x14ac:dyDescent="0.2">
      <c r="A141" s="25">
        <v>16</v>
      </c>
      <c r="B141" s="23" t="s">
        <v>64</v>
      </c>
      <c r="C141" s="24" t="s">
        <v>40</v>
      </c>
      <c r="D141" s="25" t="s">
        <v>93</v>
      </c>
      <c r="E141" s="25" t="s">
        <v>30</v>
      </c>
      <c r="F141" s="32">
        <v>60000</v>
      </c>
      <c r="G141" s="32">
        <v>104</v>
      </c>
      <c r="H141" s="33">
        <v>5</v>
      </c>
    </row>
    <row r="142" spans="1:8" s="34" customFormat="1" ht="13.5" customHeight="1" x14ac:dyDescent="0.2">
      <c r="A142" s="25">
        <v>39</v>
      </c>
      <c r="B142" s="23" t="s">
        <v>63</v>
      </c>
      <c r="C142" s="24" t="s">
        <v>46</v>
      </c>
      <c r="D142" s="25" t="s">
        <v>93</v>
      </c>
      <c r="E142" s="25" t="s">
        <v>30</v>
      </c>
      <c r="F142" s="32">
        <v>124000</v>
      </c>
      <c r="G142" s="32">
        <v>3045</v>
      </c>
      <c r="H142" s="33">
        <v>1</v>
      </c>
    </row>
    <row r="143" spans="1:8" s="34" customFormat="1" ht="13.5" customHeight="1" x14ac:dyDescent="0.2">
      <c r="A143" s="25">
        <v>39</v>
      </c>
      <c r="B143" s="23" t="s">
        <v>63</v>
      </c>
      <c r="C143" s="24" t="s">
        <v>46</v>
      </c>
      <c r="D143" s="25" t="s">
        <v>93</v>
      </c>
      <c r="E143" s="25" t="s">
        <v>30</v>
      </c>
      <c r="F143" s="32">
        <v>20000</v>
      </c>
      <c r="G143" s="32">
        <v>1785</v>
      </c>
      <c r="H143" s="33">
        <v>3</v>
      </c>
    </row>
    <row r="144" spans="1:8" s="34" customFormat="1" ht="13.5" customHeight="1" x14ac:dyDescent="0.2">
      <c r="A144" s="25">
        <v>41</v>
      </c>
      <c r="B144" s="23" t="s">
        <v>48</v>
      </c>
      <c r="C144" s="24" t="s">
        <v>34</v>
      </c>
      <c r="D144" s="25" t="s">
        <v>93</v>
      </c>
      <c r="E144" s="25" t="s">
        <v>30</v>
      </c>
      <c r="F144" s="32">
        <v>138000</v>
      </c>
      <c r="G144" s="32">
        <v>1850</v>
      </c>
      <c r="H144" s="33">
        <v>3</v>
      </c>
    </row>
    <row r="145" spans="1:8" s="34" customFormat="1" ht="13.5" customHeight="1" x14ac:dyDescent="0.2">
      <c r="A145" s="25">
        <v>40</v>
      </c>
      <c r="B145" s="23" t="s">
        <v>48</v>
      </c>
      <c r="C145" s="24" t="s">
        <v>31</v>
      </c>
      <c r="D145" s="25" t="s">
        <v>93</v>
      </c>
      <c r="E145" s="26" t="s">
        <v>30</v>
      </c>
      <c r="F145" s="32">
        <v>235000</v>
      </c>
      <c r="G145" s="32">
        <v>900</v>
      </c>
      <c r="H145" s="33">
        <v>3</v>
      </c>
    </row>
    <row r="146" spans="1:8" s="44" customFormat="1" ht="13.5" customHeight="1" x14ac:dyDescent="0.2">
      <c r="A146" s="25">
        <v>40</v>
      </c>
      <c r="B146" s="23" t="s">
        <v>118</v>
      </c>
      <c r="C146" s="24" t="s">
        <v>119</v>
      </c>
      <c r="D146" s="25" t="s">
        <v>152</v>
      </c>
      <c r="E146" s="25" t="s">
        <v>168</v>
      </c>
      <c r="F146" s="43">
        <v>120360</v>
      </c>
      <c r="G146" s="43">
        <v>5460</v>
      </c>
      <c r="H146" s="33">
        <v>1</v>
      </c>
    </row>
    <row r="147" spans="1:8" s="44" customFormat="1" ht="13.5" customHeight="1" x14ac:dyDescent="0.2">
      <c r="A147" s="25">
        <v>32</v>
      </c>
      <c r="B147" s="23" t="s">
        <v>118</v>
      </c>
      <c r="C147" s="24" t="s">
        <v>119</v>
      </c>
      <c r="D147" s="25" t="s">
        <v>152</v>
      </c>
      <c r="E147" s="25" t="s">
        <v>95</v>
      </c>
      <c r="F147" s="43">
        <v>93830</v>
      </c>
      <c r="G147" s="43">
        <v>5460</v>
      </c>
      <c r="H147" s="33">
        <v>2</v>
      </c>
    </row>
    <row r="148" spans="1:8" s="44" customFormat="1" ht="13.5" customHeight="1" x14ac:dyDescent="0.2">
      <c r="A148" s="25">
        <v>42</v>
      </c>
      <c r="B148" s="23" t="s">
        <v>118</v>
      </c>
      <c r="C148" s="24" t="s">
        <v>119</v>
      </c>
      <c r="D148" s="25" t="s">
        <v>152</v>
      </c>
      <c r="E148" s="25" t="s">
        <v>168</v>
      </c>
      <c r="F148" s="43">
        <v>162610</v>
      </c>
      <c r="G148" s="43">
        <v>5650</v>
      </c>
      <c r="H148" s="33">
        <v>3</v>
      </c>
    </row>
    <row r="149" spans="1:8" s="34" customFormat="1" ht="13.5" customHeight="1" x14ac:dyDescent="0.2">
      <c r="A149" s="25">
        <v>43</v>
      </c>
      <c r="B149" s="23" t="s">
        <v>118</v>
      </c>
      <c r="C149" s="24" t="s">
        <v>46</v>
      </c>
      <c r="D149" s="25" t="s">
        <v>93</v>
      </c>
      <c r="E149" s="25" t="s">
        <v>30</v>
      </c>
      <c r="F149" s="32">
        <v>638600</v>
      </c>
      <c r="G149" s="32">
        <v>185</v>
      </c>
      <c r="H149" s="33">
        <v>3</v>
      </c>
    </row>
    <row r="150" spans="1:8" s="34" customFormat="1" ht="13.5" customHeight="1" x14ac:dyDescent="0.2">
      <c r="A150" s="25">
        <v>17</v>
      </c>
      <c r="B150" s="23" t="s">
        <v>118</v>
      </c>
      <c r="C150" s="24" t="s">
        <v>46</v>
      </c>
      <c r="D150" s="25" t="s">
        <v>93</v>
      </c>
      <c r="E150" s="25" t="s">
        <v>30</v>
      </c>
      <c r="F150" s="32">
        <v>1000</v>
      </c>
      <c r="G150" s="32">
        <v>120</v>
      </c>
      <c r="H150" s="33">
        <v>5</v>
      </c>
    </row>
    <row r="151" spans="1:8" s="34" customFormat="1" ht="13.5" customHeight="1" x14ac:dyDescent="0.2">
      <c r="A151" s="25">
        <v>44</v>
      </c>
      <c r="B151" s="23" t="s">
        <v>13</v>
      </c>
      <c r="C151" s="24" t="s">
        <v>120</v>
      </c>
      <c r="D151" s="25" t="s">
        <v>152</v>
      </c>
      <c r="E151" s="25" t="s">
        <v>168</v>
      </c>
      <c r="F151" s="32">
        <v>631640</v>
      </c>
      <c r="G151" s="32">
        <v>1365</v>
      </c>
      <c r="H151" s="33">
        <v>3</v>
      </c>
    </row>
    <row r="152" spans="1:8" s="34" customFormat="1" ht="13.5" customHeight="1" x14ac:dyDescent="0.2">
      <c r="A152" s="25">
        <v>18</v>
      </c>
      <c r="B152" s="23" t="s">
        <v>13</v>
      </c>
      <c r="C152" s="24" t="s">
        <v>120</v>
      </c>
      <c r="D152" s="25" t="s">
        <v>152</v>
      </c>
      <c r="E152" s="25" t="s">
        <v>95</v>
      </c>
      <c r="F152" s="32">
        <v>40000</v>
      </c>
      <c r="G152" s="32">
        <v>1050</v>
      </c>
      <c r="H152" s="33">
        <v>5</v>
      </c>
    </row>
    <row r="153" spans="1:8" s="34" customFormat="1" ht="13.5" customHeight="1" x14ac:dyDescent="0.2">
      <c r="A153" s="25">
        <v>45</v>
      </c>
      <c r="B153" s="23" t="s">
        <v>121</v>
      </c>
      <c r="C153" s="24" t="s">
        <v>40</v>
      </c>
      <c r="D153" s="25" t="s">
        <v>93</v>
      </c>
      <c r="E153" s="39" t="s">
        <v>30</v>
      </c>
      <c r="F153" s="32">
        <v>160000</v>
      </c>
      <c r="G153" s="32">
        <v>300</v>
      </c>
      <c r="H153" s="33">
        <v>3</v>
      </c>
    </row>
    <row r="154" spans="1:8" s="34" customFormat="1" ht="13.5" customHeight="1" x14ac:dyDescent="0.2">
      <c r="A154" s="25">
        <v>18</v>
      </c>
      <c r="B154" s="23" t="s">
        <v>121</v>
      </c>
      <c r="C154" s="24" t="s">
        <v>40</v>
      </c>
      <c r="D154" s="25" t="s">
        <v>93</v>
      </c>
      <c r="E154" s="39" t="s">
        <v>30</v>
      </c>
      <c r="F154" s="32">
        <v>7000</v>
      </c>
      <c r="G154" s="32">
        <v>399</v>
      </c>
      <c r="H154" s="33">
        <v>4</v>
      </c>
    </row>
    <row r="155" spans="1:8" s="34" customFormat="1" ht="13.5" customHeight="1" x14ac:dyDescent="0.2">
      <c r="A155" s="25">
        <v>41</v>
      </c>
      <c r="B155" s="23" t="s">
        <v>85</v>
      </c>
      <c r="C155" s="24" t="s">
        <v>50</v>
      </c>
      <c r="D155" s="25" t="s">
        <v>93</v>
      </c>
      <c r="E155" s="26" t="s">
        <v>30</v>
      </c>
      <c r="F155" s="32">
        <v>1852000</v>
      </c>
      <c r="G155" s="32">
        <v>2856</v>
      </c>
      <c r="H155" s="33">
        <v>1</v>
      </c>
    </row>
    <row r="156" spans="1:8" s="34" customFormat="1" ht="13.5" customHeight="1" x14ac:dyDescent="0.2">
      <c r="A156" s="25">
        <v>33</v>
      </c>
      <c r="B156" s="23" t="s">
        <v>85</v>
      </c>
      <c r="C156" s="24" t="s">
        <v>50</v>
      </c>
      <c r="D156" s="25" t="s">
        <v>93</v>
      </c>
      <c r="E156" s="26" t="s">
        <v>30</v>
      </c>
      <c r="F156" s="32">
        <v>440000</v>
      </c>
      <c r="G156" s="32">
        <v>1190</v>
      </c>
      <c r="H156" s="33">
        <v>2</v>
      </c>
    </row>
    <row r="157" spans="1:8" s="34" customFormat="1" ht="13.5" customHeight="1" x14ac:dyDescent="0.2">
      <c r="A157" s="25">
        <v>46</v>
      </c>
      <c r="B157" s="23" t="s">
        <v>85</v>
      </c>
      <c r="C157" s="24" t="s">
        <v>50</v>
      </c>
      <c r="D157" s="25" t="s">
        <v>93</v>
      </c>
      <c r="E157" s="26" t="s">
        <v>30</v>
      </c>
      <c r="F157" s="32">
        <v>634400</v>
      </c>
      <c r="G157" s="32">
        <v>830</v>
      </c>
      <c r="H157" s="33">
        <v>3</v>
      </c>
    </row>
    <row r="158" spans="1:8" s="34" customFormat="1" ht="13.5" customHeight="1" x14ac:dyDescent="0.2">
      <c r="A158" s="25">
        <v>19</v>
      </c>
      <c r="B158" s="23" t="s">
        <v>85</v>
      </c>
      <c r="C158" s="24" t="s">
        <v>50</v>
      </c>
      <c r="D158" s="25" t="s">
        <v>93</v>
      </c>
      <c r="E158" s="26" t="s">
        <v>30</v>
      </c>
      <c r="F158" s="32">
        <v>1504000</v>
      </c>
      <c r="G158" s="32">
        <v>2865</v>
      </c>
      <c r="H158" s="33">
        <v>4</v>
      </c>
    </row>
    <row r="159" spans="1:8" s="34" customFormat="1" ht="13.5" customHeight="1" x14ac:dyDescent="0.2">
      <c r="A159" s="25">
        <v>19</v>
      </c>
      <c r="B159" s="23" t="s">
        <v>85</v>
      </c>
      <c r="C159" s="24" t="s">
        <v>50</v>
      </c>
      <c r="D159" s="25" t="s">
        <v>93</v>
      </c>
      <c r="E159" s="26" t="s">
        <v>30</v>
      </c>
      <c r="F159" s="32">
        <v>2000</v>
      </c>
      <c r="G159" s="32">
        <v>630</v>
      </c>
      <c r="H159" s="33">
        <v>5</v>
      </c>
    </row>
    <row r="160" spans="1:8" s="44" customFormat="1" ht="13.5" customHeight="1" x14ac:dyDescent="0.2">
      <c r="A160" s="25">
        <v>42</v>
      </c>
      <c r="B160" s="23" t="s">
        <v>85</v>
      </c>
      <c r="C160" s="24" t="s">
        <v>73</v>
      </c>
      <c r="D160" s="25" t="s">
        <v>93</v>
      </c>
      <c r="E160" s="25" t="s">
        <v>30</v>
      </c>
      <c r="F160" s="43">
        <v>83000</v>
      </c>
      <c r="G160" s="43">
        <v>1950</v>
      </c>
      <c r="H160" s="33">
        <v>1</v>
      </c>
    </row>
    <row r="161" spans="1:8" s="44" customFormat="1" ht="13.5" customHeight="1" x14ac:dyDescent="0.2">
      <c r="A161" s="25">
        <v>34</v>
      </c>
      <c r="B161" s="23" t="s">
        <v>85</v>
      </c>
      <c r="C161" s="24" t="s">
        <v>73</v>
      </c>
      <c r="D161" s="25" t="s">
        <v>93</v>
      </c>
      <c r="E161" s="25" t="s">
        <v>30</v>
      </c>
      <c r="F161" s="43">
        <v>110000</v>
      </c>
      <c r="G161" s="43">
        <v>861</v>
      </c>
      <c r="H161" s="33">
        <v>2</v>
      </c>
    </row>
    <row r="162" spans="1:8" s="44" customFormat="1" ht="13.5" customHeight="1" x14ac:dyDescent="0.2">
      <c r="A162" s="25">
        <v>47</v>
      </c>
      <c r="B162" s="23" t="s">
        <v>85</v>
      </c>
      <c r="C162" s="24" t="s">
        <v>73</v>
      </c>
      <c r="D162" s="25" t="s">
        <v>93</v>
      </c>
      <c r="E162" s="25" t="s">
        <v>30</v>
      </c>
      <c r="F162" s="43">
        <v>888400</v>
      </c>
      <c r="G162" s="43">
        <v>990</v>
      </c>
      <c r="H162" s="33">
        <v>3</v>
      </c>
    </row>
    <row r="163" spans="1:8" s="44" customFormat="1" ht="13.5" customHeight="1" x14ac:dyDescent="0.2">
      <c r="A163" s="25">
        <v>20</v>
      </c>
      <c r="B163" s="23" t="s">
        <v>85</v>
      </c>
      <c r="C163" s="24" t="s">
        <v>73</v>
      </c>
      <c r="D163" s="25" t="s">
        <v>93</v>
      </c>
      <c r="E163" s="25" t="s">
        <v>30</v>
      </c>
      <c r="F163" s="43">
        <v>201200</v>
      </c>
      <c r="G163" s="43">
        <v>500</v>
      </c>
      <c r="H163" s="33">
        <v>5</v>
      </c>
    </row>
    <row r="164" spans="1:8" s="34" customFormat="1" ht="13.5" customHeight="1" x14ac:dyDescent="0.2">
      <c r="A164" s="25">
        <v>50</v>
      </c>
      <c r="B164" s="23" t="s">
        <v>14</v>
      </c>
      <c r="C164" s="25" t="s">
        <v>123</v>
      </c>
      <c r="D164" s="25" t="s">
        <v>153</v>
      </c>
      <c r="E164" s="25" t="s">
        <v>167</v>
      </c>
      <c r="F164" s="32">
        <v>121500</v>
      </c>
      <c r="G164" s="32">
        <v>8715</v>
      </c>
      <c r="H164" s="33">
        <v>3</v>
      </c>
    </row>
    <row r="165" spans="1:8" s="34" customFormat="1" ht="13.5" customHeight="1" x14ac:dyDescent="0.2">
      <c r="A165" s="25">
        <v>48</v>
      </c>
      <c r="B165" s="23" t="s">
        <v>14</v>
      </c>
      <c r="C165" s="24" t="s">
        <v>122</v>
      </c>
      <c r="D165" s="25" t="s">
        <v>171</v>
      </c>
      <c r="E165" s="25" t="s">
        <v>167</v>
      </c>
      <c r="F165" s="32">
        <v>375555</v>
      </c>
      <c r="G165" s="32">
        <v>18113</v>
      </c>
      <c r="H165" s="33">
        <v>3</v>
      </c>
    </row>
    <row r="166" spans="1:8" s="34" customFormat="1" ht="13.5" customHeight="1" x14ac:dyDescent="0.2">
      <c r="A166" s="25">
        <v>21</v>
      </c>
      <c r="B166" s="23" t="s">
        <v>14</v>
      </c>
      <c r="C166" s="24" t="s">
        <v>122</v>
      </c>
      <c r="D166" s="25" t="s">
        <v>153</v>
      </c>
      <c r="E166" s="25" t="s">
        <v>167</v>
      </c>
      <c r="F166" s="32">
        <v>1000</v>
      </c>
      <c r="G166" s="32">
        <v>9000</v>
      </c>
      <c r="H166" s="33">
        <v>5</v>
      </c>
    </row>
    <row r="167" spans="1:8" s="34" customFormat="1" ht="13.5" customHeight="1" x14ac:dyDescent="0.2">
      <c r="A167" s="25">
        <v>43</v>
      </c>
      <c r="B167" s="23" t="s">
        <v>124</v>
      </c>
      <c r="C167" s="24" t="s">
        <v>34</v>
      </c>
      <c r="D167" s="25" t="s">
        <v>152</v>
      </c>
      <c r="E167" s="26" t="s">
        <v>95</v>
      </c>
      <c r="F167" s="32">
        <v>25950</v>
      </c>
      <c r="G167" s="32">
        <v>24000</v>
      </c>
      <c r="H167" s="33">
        <v>1</v>
      </c>
    </row>
    <row r="168" spans="1:8" s="34" customFormat="1" ht="13.5" customHeight="1" x14ac:dyDescent="0.2">
      <c r="A168" s="25">
        <v>51</v>
      </c>
      <c r="B168" s="23" t="s">
        <v>124</v>
      </c>
      <c r="C168" s="24" t="s">
        <v>34</v>
      </c>
      <c r="D168" s="25" t="s">
        <v>152</v>
      </c>
      <c r="E168" s="26" t="s">
        <v>168</v>
      </c>
      <c r="F168" s="32">
        <v>7080</v>
      </c>
      <c r="G168" s="32">
        <v>15750</v>
      </c>
      <c r="H168" s="33">
        <v>3</v>
      </c>
    </row>
    <row r="169" spans="1:8" s="34" customFormat="1" ht="13.5" customHeight="1" x14ac:dyDescent="0.2">
      <c r="A169" s="25">
        <v>45</v>
      </c>
      <c r="B169" s="23" t="s">
        <v>51</v>
      </c>
      <c r="C169" s="24" t="s">
        <v>36</v>
      </c>
      <c r="D169" s="25" t="s">
        <v>93</v>
      </c>
      <c r="E169" s="39" t="s">
        <v>30</v>
      </c>
      <c r="F169" s="32">
        <v>63000</v>
      </c>
      <c r="G169" s="32">
        <v>1120</v>
      </c>
      <c r="H169" s="33">
        <v>1</v>
      </c>
    </row>
    <row r="170" spans="1:8" s="34" customFormat="1" ht="13.5" customHeight="1" x14ac:dyDescent="0.2">
      <c r="A170" s="25">
        <v>53</v>
      </c>
      <c r="B170" s="23" t="s">
        <v>51</v>
      </c>
      <c r="C170" s="24" t="s">
        <v>36</v>
      </c>
      <c r="D170" s="25" t="s">
        <v>93</v>
      </c>
      <c r="E170" s="39" t="s">
        <v>30</v>
      </c>
      <c r="F170" s="32">
        <v>158900</v>
      </c>
      <c r="G170" s="32">
        <v>980</v>
      </c>
      <c r="H170" s="33">
        <v>3</v>
      </c>
    </row>
    <row r="171" spans="1:8" s="34" customFormat="1" ht="13.5" customHeight="1" x14ac:dyDescent="0.2">
      <c r="A171" s="25">
        <v>44</v>
      </c>
      <c r="B171" s="23" t="s">
        <v>51</v>
      </c>
      <c r="C171" s="24" t="s">
        <v>125</v>
      </c>
      <c r="D171" s="25" t="s">
        <v>152</v>
      </c>
      <c r="E171" s="26" t="s">
        <v>95</v>
      </c>
      <c r="F171" s="32">
        <v>109800</v>
      </c>
      <c r="G171" s="32">
        <v>8376</v>
      </c>
      <c r="H171" s="33">
        <v>1</v>
      </c>
    </row>
    <row r="172" spans="1:8" s="34" customFormat="1" ht="13.5" customHeight="1" x14ac:dyDescent="0.2">
      <c r="A172" s="25">
        <v>52</v>
      </c>
      <c r="B172" s="23" t="s">
        <v>51</v>
      </c>
      <c r="C172" s="24" t="s">
        <v>125</v>
      </c>
      <c r="D172" s="25" t="s">
        <v>152</v>
      </c>
      <c r="E172" s="26" t="s">
        <v>95</v>
      </c>
      <c r="F172" s="32">
        <v>66785</v>
      </c>
      <c r="G172" s="32">
        <v>8295</v>
      </c>
      <c r="H172" s="33">
        <v>3</v>
      </c>
    </row>
    <row r="173" spans="1:8" s="34" customFormat="1" ht="13.5" customHeight="1" x14ac:dyDescent="0.2">
      <c r="A173" s="25">
        <v>22</v>
      </c>
      <c r="B173" s="23" t="s">
        <v>51</v>
      </c>
      <c r="C173" s="24" t="s">
        <v>125</v>
      </c>
      <c r="D173" s="25" t="s">
        <v>152</v>
      </c>
      <c r="E173" s="26" t="s">
        <v>95</v>
      </c>
      <c r="F173" s="32">
        <v>1200</v>
      </c>
      <c r="G173" s="32">
        <v>7930</v>
      </c>
      <c r="H173" s="33">
        <v>5</v>
      </c>
    </row>
    <row r="174" spans="1:8" s="44" customFormat="1" ht="13.5" customHeight="1" x14ac:dyDescent="0.2">
      <c r="A174" s="25">
        <v>35</v>
      </c>
      <c r="B174" s="23" t="s">
        <v>17</v>
      </c>
      <c r="C174" s="24" t="s">
        <v>19</v>
      </c>
      <c r="D174" s="25" t="s">
        <v>93</v>
      </c>
      <c r="E174" s="39" t="s">
        <v>30</v>
      </c>
      <c r="F174" s="43">
        <v>3000</v>
      </c>
      <c r="G174" s="43">
        <v>649</v>
      </c>
      <c r="H174" s="33">
        <v>2</v>
      </c>
    </row>
    <row r="175" spans="1:8" s="44" customFormat="1" ht="13.5" customHeight="1" x14ac:dyDescent="0.2">
      <c r="A175" s="25">
        <v>54</v>
      </c>
      <c r="B175" s="23" t="s">
        <v>17</v>
      </c>
      <c r="C175" s="24" t="s">
        <v>19</v>
      </c>
      <c r="D175" s="25" t="s">
        <v>93</v>
      </c>
      <c r="E175" s="39" t="s">
        <v>30</v>
      </c>
      <c r="F175" s="43">
        <v>373000</v>
      </c>
      <c r="G175" s="43">
        <v>273</v>
      </c>
      <c r="H175" s="33">
        <v>3</v>
      </c>
    </row>
    <row r="176" spans="1:8" s="34" customFormat="1" ht="13.5" customHeight="1" x14ac:dyDescent="0.2">
      <c r="A176" s="25">
        <v>46</v>
      </c>
      <c r="B176" s="23" t="s">
        <v>126</v>
      </c>
      <c r="C176" s="24" t="s">
        <v>127</v>
      </c>
      <c r="D176" s="25" t="s">
        <v>153</v>
      </c>
      <c r="E176" s="25" t="s">
        <v>95</v>
      </c>
      <c r="F176" s="32">
        <v>24000</v>
      </c>
      <c r="G176" s="32">
        <v>220000</v>
      </c>
      <c r="H176" s="33">
        <v>1</v>
      </c>
    </row>
    <row r="177" spans="1:8" s="34" customFormat="1" ht="13.5" customHeight="1" x14ac:dyDescent="0.2">
      <c r="A177" s="25">
        <v>36</v>
      </c>
      <c r="B177" s="23" t="s">
        <v>126</v>
      </c>
      <c r="C177" s="24" t="s">
        <v>127</v>
      </c>
      <c r="D177" s="25" t="s">
        <v>152</v>
      </c>
      <c r="E177" s="25" t="s">
        <v>95</v>
      </c>
      <c r="F177" s="32">
        <v>17700</v>
      </c>
      <c r="G177" s="32">
        <v>198390</v>
      </c>
      <c r="H177" s="33">
        <v>2</v>
      </c>
    </row>
    <row r="178" spans="1:8" s="34" customFormat="1" ht="13.5" customHeight="1" x14ac:dyDescent="0.2">
      <c r="A178" s="25">
        <v>37</v>
      </c>
      <c r="B178" s="23" t="s">
        <v>126</v>
      </c>
      <c r="C178" s="24" t="s">
        <v>127</v>
      </c>
      <c r="D178" s="25" t="s">
        <v>153</v>
      </c>
      <c r="E178" s="25" t="s">
        <v>95</v>
      </c>
      <c r="F178" s="32">
        <v>37000</v>
      </c>
      <c r="G178" s="32">
        <v>198390</v>
      </c>
      <c r="H178" s="33">
        <v>2</v>
      </c>
    </row>
    <row r="179" spans="1:8" s="34" customFormat="1" ht="13.5" customHeight="1" x14ac:dyDescent="0.2">
      <c r="A179" s="25">
        <v>55</v>
      </c>
      <c r="B179" s="23" t="s">
        <v>126</v>
      </c>
      <c r="C179" s="24" t="s">
        <v>127</v>
      </c>
      <c r="D179" s="25" t="s">
        <v>153</v>
      </c>
      <c r="E179" s="25" t="s">
        <v>95</v>
      </c>
      <c r="F179" s="32">
        <v>16000</v>
      </c>
      <c r="G179" s="32">
        <v>69000</v>
      </c>
      <c r="H179" s="33">
        <v>3</v>
      </c>
    </row>
    <row r="180" spans="1:8" s="34" customFormat="1" ht="13.5" customHeight="1" x14ac:dyDescent="0.2">
      <c r="A180" s="25">
        <v>23</v>
      </c>
      <c r="B180" s="23" t="s">
        <v>126</v>
      </c>
      <c r="C180" s="24" t="s">
        <v>127</v>
      </c>
      <c r="D180" s="25" t="s">
        <v>153</v>
      </c>
      <c r="E180" s="25" t="s">
        <v>95</v>
      </c>
      <c r="F180" s="32">
        <v>24000</v>
      </c>
      <c r="G180" s="32">
        <v>79800</v>
      </c>
      <c r="H180" s="33">
        <v>5</v>
      </c>
    </row>
    <row r="181" spans="1:8" s="34" customFormat="1" ht="13.5" customHeight="1" x14ac:dyDescent="0.2">
      <c r="A181" s="25">
        <v>47</v>
      </c>
      <c r="B181" s="23" t="s">
        <v>52</v>
      </c>
      <c r="C181" s="24" t="s">
        <v>49</v>
      </c>
      <c r="D181" s="25" t="s">
        <v>93</v>
      </c>
      <c r="E181" s="25" t="s">
        <v>30</v>
      </c>
      <c r="F181" s="32">
        <v>49500</v>
      </c>
      <c r="G181" s="32">
        <v>2036</v>
      </c>
      <c r="H181" s="33">
        <v>1</v>
      </c>
    </row>
    <row r="182" spans="1:8" s="34" customFormat="1" ht="13.5" customHeight="1" x14ac:dyDescent="0.2">
      <c r="A182" s="25">
        <v>38</v>
      </c>
      <c r="B182" s="23" t="s">
        <v>52</v>
      </c>
      <c r="C182" s="24" t="s">
        <v>49</v>
      </c>
      <c r="D182" s="25" t="s">
        <v>93</v>
      </c>
      <c r="E182" s="25" t="s">
        <v>30</v>
      </c>
      <c r="F182" s="32">
        <v>48000</v>
      </c>
      <c r="G182" s="32">
        <v>1832</v>
      </c>
      <c r="H182" s="33">
        <v>2</v>
      </c>
    </row>
    <row r="183" spans="1:8" s="44" customFormat="1" ht="13.5" customHeight="1" x14ac:dyDescent="0.2">
      <c r="A183" s="25">
        <v>56</v>
      </c>
      <c r="B183" s="23" t="s">
        <v>52</v>
      </c>
      <c r="C183" s="24" t="s">
        <v>49</v>
      </c>
      <c r="D183" s="25" t="s">
        <v>93</v>
      </c>
      <c r="E183" s="25" t="s">
        <v>30</v>
      </c>
      <c r="F183" s="43">
        <v>9000</v>
      </c>
      <c r="G183" s="43">
        <v>1790</v>
      </c>
      <c r="H183" s="33">
        <v>3</v>
      </c>
    </row>
    <row r="184" spans="1:8" s="44" customFormat="1" ht="13.5" customHeight="1" x14ac:dyDescent="0.2">
      <c r="A184" s="25">
        <v>20</v>
      </c>
      <c r="B184" s="23" t="s">
        <v>52</v>
      </c>
      <c r="C184" s="24" t="s">
        <v>49</v>
      </c>
      <c r="D184" s="25" t="s">
        <v>93</v>
      </c>
      <c r="E184" s="25" t="s">
        <v>30</v>
      </c>
      <c r="F184" s="43">
        <v>133500</v>
      </c>
      <c r="G184" s="43">
        <v>1384</v>
      </c>
      <c r="H184" s="33">
        <v>4</v>
      </c>
    </row>
    <row r="185" spans="1:8" s="44" customFormat="1" ht="13.5" customHeight="1" x14ac:dyDescent="0.2">
      <c r="A185" s="25">
        <v>57</v>
      </c>
      <c r="B185" s="23" t="s">
        <v>53</v>
      </c>
      <c r="C185" s="24" t="s">
        <v>35</v>
      </c>
      <c r="D185" s="25" t="s">
        <v>93</v>
      </c>
      <c r="E185" s="26" t="s">
        <v>30</v>
      </c>
      <c r="F185" s="43">
        <v>140000</v>
      </c>
      <c r="G185" s="43">
        <v>705</v>
      </c>
      <c r="H185" s="33">
        <v>3</v>
      </c>
    </row>
    <row r="186" spans="1:8" s="44" customFormat="1" ht="13.5" customHeight="1" x14ac:dyDescent="0.2">
      <c r="A186" s="25">
        <v>21</v>
      </c>
      <c r="B186" s="23" t="s">
        <v>53</v>
      </c>
      <c r="C186" s="24" t="s">
        <v>35</v>
      </c>
      <c r="D186" s="25" t="s">
        <v>93</v>
      </c>
      <c r="E186" s="26" t="s">
        <v>30</v>
      </c>
      <c r="F186" s="43">
        <v>484000</v>
      </c>
      <c r="G186" s="43">
        <v>6000</v>
      </c>
      <c r="H186" s="33">
        <v>4</v>
      </c>
    </row>
    <row r="187" spans="1:8" s="44" customFormat="1" ht="13.5" customHeight="1" x14ac:dyDescent="0.2">
      <c r="A187" s="25">
        <v>48</v>
      </c>
      <c r="B187" s="23" t="s">
        <v>53</v>
      </c>
      <c r="C187" s="24" t="s">
        <v>32</v>
      </c>
      <c r="D187" s="25" t="s">
        <v>93</v>
      </c>
      <c r="E187" s="26" t="s">
        <v>30</v>
      </c>
      <c r="F187" s="43">
        <v>369800</v>
      </c>
      <c r="G187" s="43">
        <v>29500</v>
      </c>
      <c r="H187" s="33">
        <v>1</v>
      </c>
    </row>
    <row r="188" spans="1:8" s="44" customFormat="1" ht="13.5" customHeight="1" x14ac:dyDescent="0.2">
      <c r="A188" s="25">
        <v>39</v>
      </c>
      <c r="B188" s="23" t="s">
        <v>53</v>
      </c>
      <c r="C188" s="24" t="s">
        <v>32</v>
      </c>
      <c r="D188" s="25" t="s">
        <v>93</v>
      </c>
      <c r="E188" s="26" t="s">
        <v>30</v>
      </c>
      <c r="F188" s="43">
        <v>29000</v>
      </c>
      <c r="G188" s="43">
        <v>4160</v>
      </c>
      <c r="H188" s="33">
        <v>2</v>
      </c>
    </row>
    <row r="189" spans="1:8" s="44" customFormat="1" ht="13.5" customHeight="1" x14ac:dyDescent="0.2">
      <c r="A189" s="25">
        <v>58</v>
      </c>
      <c r="B189" s="23" t="s">
        <v>53</v>
      </c>
      <c r="C189" s="24" t="s">
        <v>32</v>
      </c>
      <c r="D189" s="25" t="s">
        <v>93</v>
      </c>
      <c r="E189" s="26" t="s">
        <v>30</v>
      </c>
      <c r="F189" s="43">
        <v>401500</v>
      </c>
      <c r="G189" s="43">
        <v>1995</v>
      </c>
      <c r="H189" s="33">
        <v>3</v>
      </c>
    </row>
    <row r="190" spans="1:8" s="44" customFormat="1" ht="13.5" customHeight="1" x14ac:dyDescent="0.2">
      <c r="A190" s="25">
        <v>22</v>
      </c>
      <c r="B190" s="23" t="s">
        <v>53</v>
      </c>
      <c r="C190" s="24" t="s">
        <v>32</v>
      </c>
      <c r="D190" s="25" t="s">
        <v>93</v>
      </c>
      <c r="E190" s="26" t="s">
        <v>30</v>
      </c>
      <c r="F190" s="43">
        <v>723000</v>
      </c>
      <c r="G190" s="43">
        <v>9450</v>
      </c>
      <c r="H190" s="33">
        <v>4</v>
      </c>
    </row>
    <row r="191" spans="1:8" s="44" customFormat="1" ht="13.5" customHeight="1" x14ac:dyDescent="0.2">
      <c r="A191" s="25">
        <v>24</v>
      </c>
      <c r="B191" s="23" t="s">
        <v>53</v>
      </c>
      <c r="C191" s="24" t="s">
        <v>32</v>
      </c>
      <c r="D191" s="25" t="s">
        <v>93</v>
      </c>
      <c r="E191" s="26" t="s">
        <v>30</v>
      </c>
      <c r="F191" s="43">
        <v>81000</v>
      </c>
      <c r="G191" s="43">
        <v>930</v>
      </c>
      <c r="H191" s="33">
        <v>5</v>
      </c>
    </row>
    <row r="192" spans="1:8" s="34" customFormat="1" ht="13.5" customHeight="1" x14ac:dyDescent="0.2">
      <c r="A192" s="25">
        <v>49</v>
      </c>
      <c r="B192" s="23" t="s">
        <v>128</v>
      </c>
      <c r="C192" s="24" t="s">
        <v>130</v>
      </c>
      <c r="D192" s="25" t="s">
        <v>152</v>
      </c>
      <c r="E192" s="26" t="s">
        <v>168</v>
      </c>
      <c r="F192" s="32">
        <v>46000</v>
      </c>
      <c r="G192" s="32">
        <v>16643</v>
      </c>
      <c r="H192" s="33">
        <v>1</v>
      </c>
    </row>
    <row r="193" spans="1:8" s="34" customFormat="1" ht="13.5" customHeight="1" x14ac:dyDescent="0.2">
      <c r="A193" s="25">
        <v>59</v>
      </c>
      <c r="B193" s="23" t="s">
        <v>128</v>
      </c>
      <c r="C193" s="24" t="s">
        <v>129</v>
      </c>
      <c r="D193" s="25" t="s">
        <v>152</v>
      </c>
      <c r="E193" s="25" t="s">
        <v>168</v>
      </c>
      <c r="F193" s="32">
        <v>613440</v>
      </c>
      <c r="G193" s="32">
        <v>630</v>
      </c>
      <c r="H193" s="33">
        <v>3</v>
      </c>
    </row>
    <row r="194" spans="1:8" s="34" customFormat="1" ht="13.5" customHeight="1" x14ac:dyDescent="0.2">
      <c r="A194" s="25">
        <v>50</v>
      </c>
      <c r="B194" s="23" t="s">
        <v>131</v>
      </c>
      <c r="C194" s="24" t="s">
        <v>18</v>
      </c>
      <c r="D194" s="25" t="s">
        <v>93</v>
      </c>
      <c r="E194" s="39" t="s">
        <v>30</v>
      </c>
      <c r="F194" s="32">
        <v>100</v>
      </c>
      <c r="G194" s="32">
        <v>1250</v>
      </c>
      <c r="H194" s="33">
        <v>1</v>
      </c>
    </row>
    <row r="195" spans="1:8" s="34" customFormat="1" ht="13.5" customHeight="1" x14ac:dyDescent="0.2">
      <c r="A195" s="25">
        <v>60</v>
      </c>
      <c r="B195" s="23" t="s">
        <v>131</v>
      </c>
      <c r="C195" s="24" t="s">
        <v>18</v>
      </c>
      <c r="D195" s="25" t="s">
        <v>93</v>
      </c>
      <c r="E195" s="39" t="s">
        <v>30</v>
      </c>
      <c r="F195" s="32">
        <v>63460</v>
      </c>
      <c r="G195" s="32">
        <v>800</v>
      </c>
      <c r="H195" s="33">
        <v>3</v>
      </c>
    </row>
    <row r="196" spans="1:8" s="34" customFormat="1" ht="13.5" customHeight="1" x14ac:dyDescent="0.2">
      <c r="A196" s="25">
        <v>25</v>
      </c>
      <c r="B196" s="23" t="s">
        <v>131</v>
      </c>
      <c r="C196" s="24" t="s">
        <v>18</v>
      </c>
      <c r="D196" s="25" t="s">
        <v>93</v>
      </c>
      <c r="E196" s="39" t="s">
        <v>30</v>
      </c>
      <c r="F196" s="32">
        <v>1500</v>
      </c>
      <c r="G196" s="32">
        <v>140</v>
      </c>
      <c r="H196" s="33">
        <v>5</v>
      </c>
    </row>
    <row r="197" spans="1:8" s="44" customFormat="1" ht="13.5" customHeight="1" x14ac:dyDescent="0.2">
      <c r="A197" s="25">
        <v>51</v>
      </c>
      <c r="B197" s="23" t="s">
        <v>132</v>
      </c>
      <c r="C197" s="24" t="s">
        <v>36</v>
      </c>
      <c r="D197" s="25" t="s">
        <v>93</v>
      </c>
      <c r="E197" s="26" t="s">
        <v>30</v>
      </c>
      <c r="F197" s="43">
        <v>12000</v>
      </c>
      <c r="G197" s="43">
        <v>2750</v>
      </c>
      <c r="H197" s="33">
        <v>1</v>
      </c>
    </row>
    <row r="198" spans="1:8" s="44" customFormat="1" ht="13.5" customHeight="1" x14ac:dyDescent="0.2">
      <c r="A198" s="25">
        <v>40</v>
      </c>
      <c r="B198" s="23" t="s">
        <v>132</v>
      </c>
      <c r="C198" s="24" t="s">
        <v>36</v>
      </c>
      <c r="D198" s="25" t="s">
        <v>93</v>
      </c>
      <c r="E198" s="26" t="s">
        <v>30</v>
      </c>
      <c r="F198" s="43">
        <v>81000</v>
      </c>
      <c r="G198" s="43">
        <v>850</v>
      </c>
      <c r="H198" s="33">
        <v>2</v>
      </c>
    </row>
    <row r="199" spans="1:8" s="44" customFormat="1" ht="13.5" customHeight="1" x14ac:dyDescent="0.2">
      <c r="A199" s="25">
        <v>61</v>
      </c>
      <c r="B199" s="23" t="s">
        <v>132</v>
      </c>
      <c r="C199" s="24" t="s">
        <v>36</v>
      </c>
      <c r="D199" s="25" t="s">
        <v>93</v>
      </c>
      <c r="E199" s="26" t="s">
        <v>30</v>
      </c>
      <c r="F199" s="43">
        <v>695000</v>
      </c>
      <c r="G199" s="43">
        <v>1100</v>
      </c>
      <c r="H199" s="33">
        <v>3</v>
      </c>
    </row>
    <row r="200" spans="1:8" s="44" customFormat="1" ht="13.5" customHeight="1" x14ac:dyDescent="0.2">
      <c r="A200" s="25">
        <v>23</v>
      </c>
      <c r="B200" s="23" t="s">
        <v>132</v>
      </c>
      <c r="C200" s="24" t="s">
        <v>36</v>
      </c>
      <c r="D200" s="25" t="s">
        <v>93</v>
      </c>
      <c r="E200" s="26" t="s">
        <v>30</v>
      </c>
      <c r="F200" s="43">
        <v>162000</v>
      </c>
      <c r="G200" s="43">
        <v>850</v>
      </c>
      <c r="H200" s="33">
        <v>4</v>
      </c>
    </row>
    <row r="201" spans="1:8" s="34" customFormat="1" ht="13.5" customHeight="1" x14ac:dyDescent="0.2">
      <c r="A201" s="25">
        <v>62</v>
      </c>
      <c r="B201" s="23" t="s">
        <v>9</v>
      </c>
      <c r="C201" s="24" t="s">
        <v>32</v>
      </c>
      <c r="D201" s="25" t="s">
        <v>93</v>
      </c>
      <c r="E201" s="26" t="s">
        <v>30</v>
      </c>
      <c r="F201" s="32">
        <v>45200</v>
      </c>
      <c r="G201" s="32">
        <v>4400</v>
      </c>
      <c r="H201" s="33">
        <v>3</v>
      </c>
    </row>
    <row r="202" spans="1:8" s="34" customFormat="1" ht="13.5" customHeight="1" x14ac:dyDescent="0.2">
      <c r="A202" s="25">
        <v>26</v>
      </c>
      <c r="B202" s="23" t="s">
        <v>9</v>
      </c>
      <c r="C202" s="24" t="s">
        <v>32</v>
      </c>
      <c r="D202" s="25" t="s">
        <v>93</v>
      </c>
      <c r="E202" s="26" t="s">
        <v>30</v>
      </c>
      <c r="F202" s="32">
        <v>870</v>
      </c>
      <c r="G202" s="32">
        <v>1210</v>
      </c>
      <c r="H202" s="33">
        <v>5</v>
      </c>
    </row>
    <row r="203" spans="1:8" s="34" customFormat="1" ht="13.5" customHeight="1" x14ac:dyDescent="0.2">
      <c r="A203" s="25">
        <v>54</v>
      </c>
      <c r="B203" s="23" t="s">
        <v>54</v>
      </c>
      <c r="C203" s="24" t="s">
        <v>79</v>
      </c>
      <c r="D203" s="25" t="s">
        <v>93</v>
      </c>
      <c r="E203" s="39" t="s">
        <v>30</v>
      </c>
      <c r="F203" s="32">
        <v>90000</v>
      </c>
      <c r="G203" s="32">
        <v>6100</v>
      </c>
      <c r="H203" s="33">
        <v>1</v>
      </c>
    </row>
    <row r="204" spans="1:8" s="34" customFormat="1" ht="13.5" customHeight="1" x14ac:dyDescent="0.2">
      <c r="A204" s="25">
        <v>65</v>
      </c>
      <c r="B204" s="23" t="s">
        <v>54</v>
      </c>
      <c r="C204" s="24" t="s">
        <v>79</v>
      </c>
      <c r="D204" s="25" t="s">
        <v>93</v>
      </c>
      <c r="E204" s="39" t="s">
        <v>30</v>
      </c>
      <c r="F204" s="32">
        <v>224480</v>
      </c>
      <c r="G204" s="32">
        <v>208</v>
      </c>
      <c r="H204" s="33">
        <v>3</v>
      </c>
    </row>
    <row r="205" spans="1:8" s="34" customFormat="1" ht="13.5" customHeight="1" x14ac:dyDescent="0.2">
      <c r="A205" s="25">
        <v>25</v>
      </c>
      <c r="B205" s="23" t="s">
        <v>54</v>
      </c>
      <c r="C205" s="24" t="s">
        <v>79</v>
      </c>
      <c r="D205" s="25" t="s">
        <v>93</v>
      </c>
      <c r="E205" s="39" t="s">
        <v>30</v>
      </c>
      <c r="F205" s="32">
        <v>200000</v>
      </c>
      <c r="G205" s="32">
        <v>1365</v>
      </c>
      <c r="H205" s="33">
        <v>4</v>
      </c>
    </row>
    <row r="206" spans="1:8" s="34" customFormat="1" ht="13.5" customHeight="1" x14ac:dyDescent="0.2">
      <c r="A206" s="25">
        <v>52</v>
      </c>
      <c r="B206" s="35" t="s">
        <v>54</v>
      </c>
      <c r="C206" s="24" t="s">
        <v>133</v>
      </c>
      <c r="D206" s="25" t="s">
        <v>152</v>
      </c>
      <c r="E206" s="26" t="s">
        <v>168</v>
      </c>
      <c r="F206" s="32">
        <v>35000</v>
      </c>
      <c r="G206" s="32">
        <v>22761</v>
      </c>
      <c r="H206" s="33">
        <v>1</v>
      </c>
    </row>
    <row r="207" spans="1:8" s="34" customFormat="1" ht="13.5" customHeight="1" x14ac:dyDescent="0.2">
      <c r="A207" s="25">
        <v>41</v>
      </c>
      <c r="B207" s="35" t="s">
        <v>54</v>
      </c>
      <c r="C207" s="24" t="s">
        <v>133</v>
      </c>
      <c r="D207" s="25" t="s">
        <v>152</v>
      </c>
      <c r="E207" s="26" t="s">
        <v>168</v>
      </c>
      <c r="F207" s="32">
        <v>4500</v>
      </c>
      <c r="G207" s="32">
        <v>20400</v>
      </c>
      <c r="H207" s="33">
        <v>2</v>
      </c>
    </row>
    <row r="208" spans="1:8" s="34" customFormat="1" ht="13.5" customHeight="1" x14ac:dyDescent="0.2">
      <c r="A208" s="25">
        <v>63</v>
      </c>
      <c r="B208" s="35" t="s">
        <v>54</v>
      </c>
      <c r="C208" s="24" t="s">
        <v>133</v>
      </c>
      <c r="D208" s="25" t="s">
        <v>152</v>
      </c>
      <c r="E208" s="26" t="s">
        <v>168</v>
      </c>
      <c r="F208" s="32">
        <v>43900</v>
      </c>
      <c r="G208" s="32">
        <v>8589</v>
      </c>
      <c r="H208" s="33">
        <v>3</v>
      </c>
    </row>
    <row r="209" spans="1:8" s="34" customFormat="1" ht="13.5" customHeight="1" x14ac:dyDescent="0.2">
      <c r="A209" s="25">
        <v>27</v>
      </c>
      <c r="B209" s="35" t="s">
        <v>54</v>
      </c>
      <c r="C209" s="24" t="s">
        <v>133</v>
      </c>
      <c r="D209" s="25" t="s">
        <v>152</v>
      </c>
      <c r="E209" s="26" t="s">
        <v>168</v>
      </c>
      <c r="F209" s="32">
        <v>1415</v>
      </c>
      <c r="G209" s="32">
        <v>6300</v>
      </c>
      <c r="H209" s="33">
        <v>5</v>
      </c>
    </row>
    <row r="210" spans="1:8" s="34" customFormat="1" ht="13.5" customHeight="1" x14ac:dyDescent="0.2">
      <c r="A210" s="25">
        <v>53</v>
      </c>
      <c r="B210" s="23" t="s">
        <v>54</v>
      </c>
      <c r="C210" s="24" t="s">
        <v>10</v>
      </c>
      <c r="D210" s="25" t="s">
        <v>93</v>
      </c>
      <c r="E210" s="26" t="s">
        <v>30</v>
      </c>
      <c r="F210" s="32">
        <v>159500</v>
      </c>
      <c r="G210" s="32">
        <v>1860</v>
      </c>
      <c r="H210" s="33">
        <v>1</v>
      </c>
    </row>
    <row r="211" spans="1:8" s="34" customFormat="1" ht="13.5" customHeight="1" x14ac:dyDescent="0.2">
      <c r="A211" s="25">
        <v>42</v>
      </c>
      <c r="B211" s="23" t="s">
        <v>54</v>
      </c>
      <c r="C211" s="24" t="s">
        <v>10</v>
      </c>
      <c r="D211" s="25" t="s">
        <v>93</v>
      </c>
      <c r="E211" s="26" t="s">
        <v>30</v>
      </c>
      <c r="F211" s="32">
        <v>898000</v>
      </c>
      <c r="G211" s="32">
        <v>900</v>
      </c>
      <c r="H211" s="33">
        <v>2</v>
      </c>
    </row>
    <row r="212" spans="1:8" s="34" customFormat="1" ht="13.5" customHeight="1" x14ac:dyDescent="0.2">
      <c r="A212" s="25">
        <v>64</v>
      </c>
      <c r="B212" s="23" t="s">
        <v>54</v>
      </c>
      <c r="C212" s="24" t="s">
        <v>10</v>
      </c>
      <c r="D212" s="25" t="s">
        <v>93</v>
      </c>
      <c r="E212" s="26" t="s">
        <v>30</v>
      </c>
      <c r="F212" s="32">
        <v>1751500</v>
      </c>
      <c r="G212" s="32">
        <v>180</v>
      </c>
      <c r="H212" s="33">
        <v>3</v>
      </c>
    </row>
    <row r="213" spans="1:8" s="34" customFormat="1" ht="13.5" customHeight="1" x14ac:dyDescent="0.2">
      <c r="A213" s="25">
        <v>24</v>
      </c>
      <c r="B213" s="23" t="s">
        <v>54</v>
      </c>
      <c r="C213" s="24" t="s">
        <v>10</v>
      </c>
      <c r="D213" s="25" t="s">
        <v>93</v>
      </c>
      <c r="E213" s="26" t="s">
        <v>30</v>
      </c>
      <c r="F213" s="32">
        <v>1141000</v>
      </c>
      <c r="G213" s="32">
        <v>840</v>
      </c>
      <c r="H213" s="33">
        <v>4</v>
      </c>
    </row>
    <row r="214" spans="1:8" s="34" customFormat="1" ht="13.5" customHeight="1" x14ac:dyDescent="0.2">
      <c r="A214" s="25">
        <v>28</v>
      </c>
      <c r="B214" s="23" t="s">
        <v>54</v>
      </c>
      <c r="C214" s="24" t="s">
        <v>10</v>
      </c>
      <c r="D214" s="25" t="s">
        <v>93</v>
      </c>
      <c r="E214" s="26" t="s">
        <v>30</v>
      </c>
      <c r="F214" s="32">
        <v>4000</v>
      </c>
      <c r="G214" s="32">
        <v>70</v>
      </c>
      <c r="H214" s="33">
        <v>5</v>
      </c>
    </row>
    <row r="215" spans="1:8" s="34" customFormat="1" ht="13.5" customHeight="1" x14ac:dyDescent="0.2">
      <c r="A215" s="25">
        <v>43</v>
      </c>
      <c r="B215" s="23" t="s">
        <v>65</v>
      </c>
      <c r="C215" s="40" t="s">
        <v>43</v>
      </c>
      <c r="D215" s="25" t="s">
        <v>93</v>
      </c>
      <c r="E215" s="25" t="s">
        <v>30</v>
      </c>
      <c r="F215" s="32">
        <v>10000</v>
      </c>
      <c r="G215" s="32">
        <v>2500</v>
      </c>
      <c r="H215" s="33">
        <v>2</v>
      </c>
    </row>
    <row r="216" spans="1:8" s="34" customFormat="1" ht="13.5" customHeight="1" x14ac:dyDescent="0.2">
      <c r="A216" s="25">
        <v>66</v>
      </c>
      <c r="B216" s="23" t="s">
        <v>65</v>
      </c>
      <c r="C216" s="40" t="s">
        <v>43</v>
      </c>
      <c r="D216" s="25" t="s">
        <v>93</v>
      </c>
      <c r="E216" s="25" t="s">
        <v>30</v>
      </c>
      <c r="F216" s="32">
        <v>140000</v>
      </c>
      <c r="G216" s="32">
        <v>1230</v>
      </c>
      <c r="H216" s="33">
        <v>3</v>
      </c>
    </row>
    <row r="217" spans="1:8" s="34" customFormat="1" ht="13.5" customHeight="1" x14ac:dyDescent="0.2">
      <c r="A217" s="25">
        <v>26</v>
      </c>
      <c r="B217" s="23" t="s">
        <v>65</v>
      </c>
      <c r="C217" s="40" t="s">
        <v>43</v>
      </c>
      <c r="D217" s="25" t="s">
        <v>93</v>
      </c>
      <c r="E217" s="25" t="s">
        <v>30</v>
      </c>
      <c r="F217" s="32">
        <v>274000</v>
      </c>
      <c r="G217" s="32">
        <v>3200</v>
      </c>
      <c r="H217" s="33">
        <v>4</v>
      </c>
    </row>
    <row r="218" spans="1:8" s="34" customFormat="1" ht="13.5" customHeight="1" x14ac:dyDescent="0.2">
      <c r="A218" s="25">
        <v>55</v>
      </c>
      <c r="B218" s="23" t="s">
        <v>65</v>
      </c>
      <c r="C218" s="24" t="s">
        <v>46</v>
      </c>
      <c r="D218" s="25" t="s">
        <v>152</v>
      </c>
      <c r="E218" s="39" t="s">
        <v>169</v>
      </c>
      <c r="F218" s="32">
        <v>94300</v>
      </c>
      <c r="G218" s="32">
        <v>33100</v>
      </c>
      <c r="H218" s="33">
        <v>1</v>
      </c>
    </row>
    <row r="219" spans="1:8" s="34" customFormat="1" ht="13.5" customHeight="1" x14ac:dyDescent="0.2">
      <c r="A219" s="25">
        <v>44</v>
      </c>
      <c r="B219" s="23" t="s">
        <v>65</v>
      </c>
      <c r="C219" s="24" t="s">
        <v>46</v>
      </c>
      <c r="D219" s="25" t="s">
        <v>152</v>
      </c>
      <c r="E219" s="39" t="s">
        <v>169</v>
      </c>
      <c r="F219" s="32">
        <v>165470</v>
      </c>
      <c r="G219" s="32">
        <v>31500</v>
      </c>
      <c r="H219" s="33">
        <v>2</v>
      </c>
    </row>
    <row r="220" spans="1:8" s="34" customFormat="1" ht="13.5" customHeight="1" x14ac:dyDescent="0.2">
      <c r="A220" s="25">
        <v>67</v>
      </c>
      <c r="B220" s="23" t="s">
        <v>65</v>
      </c>
      <c r="C220" s="24" t="s">
        <v>46</v>
      </c>
      <c r="D220" s="25" t="s">
        <v>152</v>
      </c>
      <c r="E220" s="39" t="s">
        <v>95</v>
      </c>
      <c r="F220" s="32">
        <v>139933</v>
      </c>
      <c r="G220" s="32">
        <v>21735</v>
      </c>
      <c r="H220" s="33">
        <v>3</v>
      </c>
    </row>
    <row r="221" spans="1:8" s="34" customFormat="1" ht="13.5" customHeight="1" x14ac:dyDescent="0.2">
      <c r="A221" s="25">
        <v>27</v>
      </c>
      <c r="B221" s="23" t="s">
        <v>65</v>
      </c>
      <c r="C221" s="24" t="s">
        <v>46</v>
      </c>
      <c r="D221" s="25" t="s">
        <v>152</v>
      </c>
      <c r="E221" s="39" t="s">
        <v>95</v>
      </c>
      <c r="F221" s="32">
        <v>15</v>
      </c>
      <c r="G221" s="32">
        <v>33100</v>
      </c>
      <c r="H221" s="33">
        <v>4</v>
      </c>
    </row>
    <row r="222" spans="1:8" s="34" customFormat="1" ht="13.5" customHeight="1" x14ac:dyDescent="0.2">
      <c r="A222" s="25">
        <v>45</v>
      </c>
      <c r="B222" s="23" t="s">
        <v>65</v>
      </c>
      <c r="C222" s="24" t="s">
        <v>55</v>
      </c>
      <c r="D222" s="25" t="s">
        <v>93</v>
      </c>
      <c r="E222" s="26" t="s">
        <v>30</v>
      </c>
      <c r="F222" s="32">
        <v>510000</v>
      </c>
      <c r="G222" s="32">
        <v>861</v>
      </c>
      <c r="H222" s="33">
        <v>2</v>
      </c>
    </row>
    <row r="223" spans="1:8" s="34" customFormat="1" ht="13.5" customHeight="1" x14ac:dyDescent="0.2">
      <c r="A223" s="25">
        <v>68</v>
      </c>
      <c r="B223" s="23" t="s">
        <v>65</v>
      </c>
      <c r="C223" s="24" t="s">
        <v>55</v>
      </c>
      <c r="D223" s="25" t="s">
        <v>93</v>
      </c>
      <c r="E223" s="26" t="s">
        <v>30</v>
      </c>
      <c r="F223" s="32">
        <v>290000</v>
      </c>
      <c r="G223" s="32">
        <v>416</v>
      </c>
      <c r="H223" s="33">
        <v>3</v>
      </c>
    </row>
    <row r="224" spans="1:8" s="34" customFormat="1" ht="13.5" customHeight="1" x14ac:dyDescent="0.2">
      <c r="A224" s="25">
        <v>28</v>
      </c>
      <c r="B224" s="23" t="s">
        <v>65</v>
      </c>
      <c r="C224" s="24" t="s">
        <v>55</v>
      </c>
      <c r="D224" s="25" t="s">
        <v>93</v>
      </c>
      <c r="E224" s="26" t="s">
        <v>30</v>
      </c>
      <c r="F224" s="32">
        <v>1355000</v>
      </c>
      <c r="G224" s="32">
        <v>900</v>
      </c>
      <c r="H224" s="33">
        <v>4</v>
      </c>
    </row>
    <row r="225" spans="1:8" s="34" customFormat="1" ht="13.5" customHeight="1" x14ac:dyDescent="0.2">
      <c r="A225" s="25">
        <v>56</v>
      </c>
      <c r="B225" s="23" t="s">
        <v>15</v>
      </c>
      <c r="C225" s="24" t="s">
        <v>35</v>
      </c>
      <c r="D225" s="25" t="s">
        <v>93</v>
      </c>
      <c r="E225" s="26" t="s">
        <v>30</v>
      </c>
      <c r="F225" s="32">
        <v>27400</v>
      </c>
      <c r="G225" s="32">
        <v>1995</v>
      </c>
      <c r="H225" s="33">
        <v>1</v>
      </c>
    </row>
    <row r="226" spans="1:8" s="34" customFormat="1" ht="13.5" customHeight="1" x14ac:dyDescent="0.2">
      <c r="A226" s="25">
        <v>46</v>
      </c>
      <c r="B226" s="23" t="s">
        <v>15</v>
      </c>
      <c r="C226" s="24" t="s">
        <v>35</v>
      </c>
      <c r="D226" s="25" t="s">
        <v>93</v>
      </c>
      <c r="E226" s="26" t="s">
        <v>30</v>
      </c>
      <c r="F226" s="32">
        <v>70000</v>
      </c>
      <c r="G226" s="32">
        <v>1764</v>
      </c>
      <c r="H226" s="33">
        <v>2</v>
      </c>
    </row>
    <row r="227" spans="1:8" s="34" customFormat="1" ht="13.5" customHeight="1" x14ac:dyDescent="0.2">
      <c r="A227" s="25">
        <v>69</v>
      </c>
      <c r="B227" s="23" t="s">
        <v>15</v>
      </c>
      <c r="C227" s="24" t="s">
        <v>35</v>
      </c>
      <c r="D227" s="25" t="s">
        <v>93</v>
      </c>
      <c r="E227" s="26" t="s">
        <v>30</v>
      </c>
      <c r="F227" s="32">
        <v>22000</v>
      </c>
      <c r="G227" s="32">
        <v>838</v>
      </c>
      <c r="H227" s="33">
        <v>3</v>
      </c>
    </row>
    <row r="228" spans="1:8" s="34" customFormat="1" ht="13.5" customHeight="1" x14ac:dyDescent="0.2">
      <c r="A228" s="25">
        <v>47</v>
      </c>
      <c r="B228" s="23" t="s">
        <v>11</v>
      </c>
      <c r="C228" s="24" t="s">
        <v>35</v>
      </c>
      <c r="D228" s="25" t="s">
        <v>93</v>
      </c>
      <c r="E228" s="39" t="s">
        <v>30</v>
      </c>
      <c r="F228" s="32">
        <v>131000</v>
      </c>
      <c r="G228" s="32">
        <v>500</v>
      </c>
      <c r="H228" s="33">
        <v>2</v>
      </c>
    </row>
    <row r="229" spans="1:8" s="34" customFormat="1" ht="13.5" customHeight="1" x14ac:dyDescent="0.2">
      <c r="A229" s="25">
        <v>71</v>
      </c>
      <c r="B229" s="23" t="s">
        <v>11</v>
      </c>
      <c r="C229" s="24" t="s">
        <v>35</v>
      </c>
      <c r="D229" s="25" t="s">
        <v>93</v>
      </c>
      <c r="E229" s="39" t="s">
        <v>30</v>
      </c>
      <c r="F229" s="32">
        <v>2159100</v>
      </c>
      <c r="G229" s="32">
        <v>189</v>
      </c>
      <c r="H229" s="33">
        <v>3</v>
      </c>
    </row>
    <row r="230" spans="1:8" s="34" customFormat="1" ht="13.5" customHeight="1" x14ac:dyDescent="0.2">
      <c r="A230" s="25">
        <v>29</v>
      </c>
      <c r="B230" s="23" t="s">
        <v>11</v>
      </c>
      <c r="C230" s="24" t="s">
        <v>35</v>
      </c>
      <c r="D230" s="25" t="s">
        <v>93</v>
      </c>
      <c r="E230" s="39" t="s">
        <v>30</v>
      </c>
      <c r="F230" s="32">
        <v>3500</v>
      </c>
      <c r="G230" s="32">
        <v>126</v>
      </c>
      <c r="H230" s="33">
        <v>5</v>
      </c>
    </row>
    <row r="231" spans="1:8" s="34" customFormat="1" ht="13.5" customHeight="1" x14ac:dyDescent="0.2">
      <c r="A231" s="25">
        <v>57</v>
      </c>
      <c r="B231" s="35" t="s">
        <v>11</v>
      </c>
      <c r="C231" s="24" t="s">
        <v>134</v>
      </c>
      <c r="D231" s="25" t="s">
        <v>153</v>
      </c>
      <c r="E231" s="26" t="s">
        <v>169</v>
      </c>
      <c r="F231" s="32">
        <v>140700</v>
      </c>
      <c r="G231" s="32">
        <v>33000</v>
      </c>
      <c r="H231" s="33">
        <v>1</v>
      </c>
    </row>
    <row r="232" spans="1:8" s="34" customFormat="1" ht="13.5" customHeight="1" x14ac:dyDescent="0.2">
      <c r="A232" s="25">
        <v>70</v>
      </c>
      <c r="B232" s="35" t="s">
        <v>11</v>
      </c>
      <c r="C232" s="24" t="s">
        <v>134</v>
      </c>
      <c r="D232" s="25" t="s">
        <v>153</v>
      </c>
      <c r="E232" s="26" t="s">
        <v>167</v>
      </c>
      <c r="F232" s="32">
        <v>193000</v>
      </c>
      <c r="G232" s="32">
        <v>16800</v>
      </c>
      <c r="H232" s="33">
        <v>3</v>
      </c>
    </row>
    <row r="233" spans="1:8" s="44" customFormat="1" ht="23.25" customHeight="1" x14ac:dyDescent="0.2">
      <c r="A233" s="25">
        <v>126</v>
      </c>
      <c r="B233" s="23" t="s">
        <v>0</v>
      </c>
      <c r="C233" s="24" t="s">
        <v>36</v>
      </c>
      <c r="D233" s="25" t="s">
        <v>166</v>
      </c>
      <c r="E233" s="25" t="s">
        <v>30</v>
      </c>
      <c r="F233" s="43">
        <v>108590</v>
      </c>
      <c r="G233" s="43">
        <v>2253</v>
      </c>
      <c r="H233" s="33">
        <v>1</v>
      </c>
    </row>
    <row r="234" spans="1:8" s="44" customFormat="1" ht="17.25" customHeight="1" x14ac:dyDescent="0.2">
      <c r="A234" s="25">
        <v>49</v>
      </c>
      <c r="B234" s="23" t="s">
        <v>0</v>
      </c>
      <c r="C234" s="24" t="s">
        <v>36</v>
      </c>
      <c r="D234" s="25" t="s">
        <v>93</v>
      </c>
      <c r="E234" s="25" t="s">
        <v>30</v>
      </c>
      <c r="F234" s="43">
        <v>303000</v>
      </c>
      <c r="G234" s="43">
        <v>260</v>
      </c>
      <c r="H234" s="33">
        <v>2</v>
      </c>
    </row>
    <row r="235" spans="1:8" s="44" customFormat="1" ht="17.25" customHeight="1" x14ac:dyDescent="0.2">
      <c r="A235" s="25">
        <v>73</v>
      </c>
      <c r="B235" s="23" t="s">
        <v>0</v>
      </c>
      <c r="C235" s="24" t="s">
        <v>36</v>
      </c>
      <c r="D235" s="25" t="s">
        <v>93</v>
      </c>
      <c r="E235" s="25" t="s">
        <v>30</v>
      </c>
      <c r="F235" s="43">
        <v>1516400</v>
      </c>
      <c r="G235" s="43">
        <v>980</v>
      </c>
      <c r="H235" s="33">
        <v>3</v>
      </c>
    </row>
    <row r="236" spans="1:8" s="34" customFormat="1" ht="13.5" customHeight="1" x14ac:dyDescent="0.2">
      <c r="A236" s="25">
        <v>58</v>
      </c>
      <c r="B236" s="23" t="s">
        <v>0</v>
      </c>
      <c r="C236" s="24" t="s">
        <v>47</v>
      </c>
      <c r="D236" s="25" t="s">
        <v>93</v>
      </c>
      <c r="E236" s="26" t="s">
        <v>30</v>
      </c>
      <c r="F236" s="32">
        <v>400500</v>
      </c>
      <c r="G236" s="32">
        <v>900</v>
      </c>
      <c r="H236" s="33">
        <v>1</v>
      </c>
    </row>
    <row r="237" spans="1:8" s="34" customFormat="1" ht="13.5" customHeight="1" x14ac:dyDescent="0.2">
      <c r="A237" s="25">
        <v>48</v>
      </c>
      <c r="B237" s="23" t="s">
        <v>0</v>
      </c>
      <c r="C237" s="24" t="s">
        <v>47</v>
      </c>
      <c r="D237" s="25" t="s">
        <v>93</v>
      </c>
      <c r="E237" s="26" t="s">
        <v>30</v>
      </c>
      <c r="F237" s="32">
        <v>911500</v>
      </c>
      <c r="G237" s="32">
        <v>660</v>
      </c>
      <c r="H237" s="33">
        <v>2</v>
      </c>
    </row>
    <row r="238" spans="1:8" s="34" customFormat="1" ht="13.5" customHeight="1" x14ac:dyDescent="0.2">
      <c r="A238" s="25">
        <v>72</v>
      </c>
      <c r="B238" s="23" t="s">
        <v>0</v>
      </c>
      <c r="C238" s="24" t="s">
        <v>47</v>
      </c>
      <c r="D238" s="25" t="s">
        <v>93</v>
      </c>
      <c r="E238" s="26" t="s">
        <v>30</v>
      </c>
      <c r="F238" s="32">
        <v>461000</v>
      </c>
      <c r="G238" s="32">
        <v>630</v>
      </c>
      <c r="H238" s="33">
        <v>3</v>
      </c>
    </row>
    <row r="239" spans="1:8" s="34" customFormat="1" ht="13.5" customHeight="1" x14ac:dyDescent="0.2">
      <c r="A239" s="25">
        <v>29</v>
      </c>
      <c r="B239" s="23" t="s">
        <v>0</v>
      </c>
      <c r="C239" s="24" t="s">
        <v>47</v>
      </c>
      <c r="D239" s="25" t="s">
        <v>93</v>
      </c>
      <c r="E239" s="26" t="s">
        <v>30</v>
      </c>
      <c r="F239" s="32">
        <v>1030000</v>
      </c>
      <c r="G239" s="32">
        <v>550</v>
      </c>
      <c r="H239" s="33">
        <v>4</v>
      </c>
    </row>
    <row r="240" spans="1:8" s="34" customFormat="1" ht="13.5" customHeight="1" x14ac:dyDescent="0.2">
      <c r="A240" s="25">
        <v>30</v>
      </c>
      <c r="B240" s="23" t="s">
        <v>0</v>
      </c>
      <c r="C240" s="24" t="s">
        <v>47</v>
      </c>
      <c r="D240" s="25" t="s">
        <v>93</v>
      </c>
      <c r="E240" s="26" t="s">
        <v>30</v>
      </c>
      <c r="F240" s="32">
        <v>5000</v>
      </c>
      <c r="G240" s="32">
        <v>473</v>
      </c>
      <c r="H240" s="33">
        <v>5</v>
      </c>
    </row>
    <row r="241" spans="1:8" s="44" customFormat="1" ht="13.5" customHeight="1" x14ac:dyDescent="0.2">
      <c r="A241" s="25">
        <v>51</v>
      </c>
      <c r="B241" s="23" t="s">
        <v>135</v>
      </c>
      <c r="C241" s="24" t="s">
        <v>136</v>
      </c>
      <c r="D241" s="25" t="s">
        <v>152</v>
      </c>
      <c r="E241" s="26" t="s">
        <v>168</v>
      </c>
      <c r="F241" s="43">
        <v>480000</v>
      </c>
      <c r="G241" s="43">
        <v>1940</v>
      </c>
      <c r="H241" s="33">
        <v>2</v>
      </c>
    </row>
    <row r="242" spans="1:8" s="44" customFormat="1" ht="13.5" customHeight="1" x14ac:dyDescent="0.2">
      <c r="A242" s="25">
        <v>75</v>
      </c>
      <c r="B242" s="23" t="s">
        <v>135</v>
      </c>
      <c r="C242" s="24" t="s">
        <v>136</v>
      </c>
      <c r="D242" s="25" t="s">
        <v>152</v>
      </c>
      <c r="E242" s="26" t="s">
        <v>168</v>
      </c>
      <c r="F242" s="43">
        <v>620100</v>
      </c>
      <c r="G242" s="43">
        <v>1995</v>
      </c>
      <c r="H242" s="33">
        <v>3</v>
      </c>
    </row>
    <row r="243" spans="1:8" s="34" customFormat="1" ht="13.5" customHeight="1" x14ac:dyDescent="0.2">
      <c r="A243" s="25">
        <v>50</v>
      </c>
      <c r="B243" s="41" t="s">
        <v>135</v>
      </c>
      <c r="C243" s="25" t="s">
        <v>72</v>
      </c>
      <c r="D243" s="25" t="s">
        <v>152</v>
      </c>
      <c r="E243" s="25" t="s">
        <v>168</v>
      </c>
      <c r="F243" s="32">
        <v>120000</v>
      </c>
      <c r="G243" s="32">
        <v>1400</v>
      </c>
      <c r="H243" s="33">
        <v>2</v>
      </c>
    </row>
    <row r="244" spans="1:8" s="34" customFormat="1" ht="13.5" customHeight="1" x14ac:dyDescent="0.2">
      <c r="A244" s="25">
        <v>74</v>
      </c>
      <c r="B244" s="41" t="s">
        <v>135</v>
      </c>
      <c r="C244" s="25" t="s">
        <v>72</v>
      </c>
      <c r="D244" s="25" t="s">
        <v>152</v>
      </c>
      <c r="E244" s="25" t="s">
        <v>168</v>
      </c>
      <c r="F244" s="32">
        <v>3282100</v>
      </c>
      <c r="G244" s="32">
        <v>1380</v>
      </c>
      <c r="H244" s="33">
        <v>3</v>
      </c>
    </row>
    <row r="245" spans="1:8" s="34" customFormat="1" ht="13.5" customHeight="1" x14ac:dyDescent="0.2">
      <c r="A245" s="25">
        <v>60</v>
      </c>
      <c r="B245" s="23" t="s">
        <v>24</v>
      </c>
      <c r="C245" s="24" t="s">
        <v>47</v>
      </c>
      <c r="D245" s="25" t="s">
        <v>93</v>
      </c>
      <c r="E245" s="25" t="s">
        <v>30</v>
      </c>
      <c r="F245" s="32">
        <v>549700</v>
      </c>
      <c r="G245" s="32">
        <v>3990</v>
      </c>
      <c r="H245" s="33">
        <v>1</v>
      </c>
    </row>
    <row r="246" spans="1:8" s="34" customFormat="1" ht="13.5" customHeight="1" x14ac:dyDescent="0.2">
      <c r="A246" s="25">
        <v>52</v>
      </c>
      <c r="B246" s="23" t="s">
        <v>24</v>
      </c>
      <c r="C246" s="24" t="s">
        <v>47</v>
      </c>
      <c r="D246" s="25" t="s">
        <v>93</v>
      </c>
      <c r="E246" s="25" t="s">
        <v>30</v>
      </c>
      <c r="F246" s="32">
        <v>764000</v>
      </c>
      <c r="G246" s="32">
        <v>2775</v>
      </c>
      <c r="H246" s="33">
        <v>2</v>
      </c>
    </row>
    <row r="247" spans="1:8" s="34" customFormat="1" ht="13.5" customHeight="1" x14ac:dyDescent="0.2">
      <c r="A247" s="25">
        <v>76</v>
      </c>
      <c r="B247" s="23" t="s">
        <v>24</v>
      </c>
      <c r="C247" s="24" t="s">
        <v>47</v>
      </c>
      <c r="D247" s="25" t="s">
        <v>93</v>
      </c>
      <c r="E247" s="25" t="s">
        <v>30</v>
      </c>
      <c r="F247" s="32">
        <v>3923640</v>
      </c>
      <c r="G247" s="32">
        <v>1000</v>
      </c>
      <c r="H247" s="33">
        <v>3</v>
      </c>
    </row>
    <row r="248" spans="1:8" s="34" customFormat="1" ht="13.5" customHeight="1" x14ac:dyDescent="0.2">
      <c r="A248" s="25">
        <v>32</v>
      </c>
      <c r="B248" s="23" t="s">
        <v>24</v>
      </c>
      <c r="C248" s="24" t="s">
        <v>47</v>
      </c>
      <c r="D248" s="25" t="s">
        <v>93</v>
      </c>
      <c r="E248" s="25" t="s">
        <v>30</v>
      </c>
      <c r="F248" s="32">
        <v>10000</v>
      </c>
      <c r="G248" s="32">
        <v>208</v>
      </c>
      <c r="H248" s="33">
        <v>5</v>
      </c>
    </row>
    <row r="249" spans="1:8" s="44" customFormat="1" ht="13.5" customHeight="1" x14ac:dyDescent="0.2">
      <c r="A249" s="25">
        <v>61</v>
      </c>
      <c r="B249" s="23" t="s">
        <v>69</v>
      </c>
      <c r="C249" s="24" t="s">
        <v>137</v>
      </c>
      <c r="D249" s="25" t="s">
        <v>152</v>
      </c>
      <c r="E249" s="25" t="s">
        <v>168</v>
      </c>
      <c r="F249" s="43">
        <v>50280</v>
      </c>
      <c r="G249" s="43">
        <v>38000</v>
      </c>
      <c r="H249" s="33">
        <v>1</v>
      </c>
    </row>
    <row r="250" spans="1:8" s="44" customFormat="1" ht="13.5" customHeight="1" x14ac:dyDescent="0.2">
      <c r="A250" s="25">
        <v>53</v>
      </c>
      <c r="B250" s="23" t="s">
        <v>69</v>
      </c>
      <c r="C250" s="24" t="s">
        <v>137</v>
      </c>
      <c r="D250" s="25" t="s">
        <v>152</v>
      </c>
      <c r="E250" s="25" t="s">
        <v>168</v>
      </c>
      <c r="F250" s="43">
        <v>36000</v>
      </c>
      <c r="G250" s="43">
        <v>9700</v>
      </c>
      <c r="H250" s="33">
        <v>2</v>
      </c>
    </row>
    <row r="251" spans="1:8" s="44" customFormat="1" ht="13.5" customHeight="1" x14ac:dyDescent="0.2">
      <c r="A251" s="25">
        <v>77</v>
      </c>
      <c r="B251" s="23" t="s">
        <v>69</v>
      </c>
      <c r="C251" s="24" t="s">
        <v>137</v>
      </c>
      <c r="D251" s="25" t="s">
        <v>152</v>
      </c>
      <c r="E251" s="25" t="s">
        <v>168</v>
      </c>
      <c r="F251" s="43">
        <v>52000</v>
      </c>
      <c r="G251" s="43">
        <v>12600</v>
      </c>
      <c r="H251" s="33">
        <v>3</v>
      </c>
    </row>
    <row r="252" spans="1:8" s="44" customFormat="1" ht="13.5" customHeight="1" x14ac:dyDescent="0.2">
      <c r="A252" s="25">
        <v>33</v>
      </c>
      <c r="B252" s="23" t="s">
        <v>69</v>
      </c>
      <c r="C252" s="24" t="s">
        <v>137</v>
      </c>
      <c r="D252" s="25" t="s">
        <v>152</v>
      </c>
      <c r="E252" s="25" t="s">
        <v>168</v>
      </c>
      <c r="F252" s="43">
        <v>36000</v>
      </c>
      <c r="G252" s="43">
        <v>9600</v>
      </c>
      <c r="H252" s="33">
        <v>5</v>
      </c>
    </row>
    <row r="253" spans="1:8" s="34" customFormat="1" ht="13.5" customHeight="1" x14ac:dyDescent="0.2">
      <c r="A253" s="25">
        <v>62</v>
      </c>
      <c r="B253" s="23" t="s">
        <v>1</v>
      </c>
      <c r="C253" s="24" t="s">
        <v>138</v>
      </c>
      <c r="D253" s="25" t="s">
        <v>152</v>
      </c>
      <c r="E253" s="25" t="s">
        <v>95</v>
      </c>
      <c r="F253" s="32">
        <v>270800</v>
      </c>
      <c r="G253" s="32">
        <v>3591</v>
      </c>
      <c r="H253" s="33">
        <v>1</v>
      </c>
    </row>
    <row r="254" spans="1:8" s="34" customFormat="1" ht="13.5" customHeight="1" x14ac:dyDescent="0.2">
      <c r="A254" s="25">
        <v>78</v>
      </c>
      <c r="B254" s="23" t="s">
        <v>1</v>
      </c>
      <c r="C254" s="24" t="s">
        <v>138</v>
      </c>
      <c r="D254" s="25" t="s">
        <v>152</v>
      </c>
      <c r="E254" s="25" t="s">
        <v>95</v>
      </c>
      <c r="F254" s="32">
        <v>396600</v>
      </c>
      <c r="G254" s="32">
        <v>2310</v>
      </c>
      <c r="H254" s="33">
        <v>3</v>
      </c>
    </row>
    <row r="255" spans="1:8" s="34" customFormat="1" ht="13.5" customHeight="1" x14ac:dyDescent="0.2">
      <c r="A255" s="25">
        <v>63</v>
      </c>
      <c r="B255" s="23" t="s">
        <v>2</v>
      </c>
      <c r="C255" s="24" t="s">
        <v>46</v>
      </c>
      <c r="D255" s="25" t="s">
        <v>152</v>
      </c>
      <c r="E255" s="26" t="s">
        <v>95</v>
      </c>
      <c r="F255" s="32">
        <v>181800</v>
      </c>
      <c r="G255" s="32">
        <v>72000</v>
      </c>
      <c r="H255" s="33">
        <v>1</v>
      </c>
    </row>
    <row r="256" spans="1:8" s="44" customFormat="1" ht="13.5" customHeight="1" x14ac:dyDescent="0.2">
      <c r="A256" s="25">
        <v>64</v>
      </c>
      <c r="B256" s="23" t="s">
        <v>2</v>
      </c>
      <c r="C256" s="24" t="s">
        <v>46</v>
      </c>
      <c r="D256" s="25" t="s">
        <v>93</v>
      </c>
      <c r="E256" s="26" t="s">
        <v>30</v>
      </c>
      <c r="F256" s="43">
        <v>624000</v>
      </c>
      <c r="G256" s="43">
        <v>7160</v>
      </c>
      <c r="H256" s="33">
        <v>1</v>
      </c>
    </row>
    <row r="257" spans="1:8" s="34" customFormat="1" ht="13.5" customHeight="1" x14ac:dyDescent="0.2">
      <c r="A257" s="25">
        <v>54</v>
      </c>
      <c r="B257" s="23" t="s">
        <v>2</v>
      </c>
      <c r="C257" s="24" t="s">
        <v>46</v>
      </c>
      <c r="D257" s="25" t="s">
        <v>152</v>
      </c>
      <c r="E257" s="26" t="s">
        <v>95</v>
      </c>
      <c r="F257" s="32">
        <v>89640</v>
      </c>
      <c r="G257" s="32">
        <v>32000</v>
      </c>
      <c r="H257" s="33">
        <v>2</v>
      </c>
    </row>
    <row r="258" spans="1:8" s="34" customFormat="1" ht="13.5" customHeight="1" x14ac:dyDescent="0.2">
      <c r="A258" s="25">
        <v>55</v>
      </c>
      <c r="B258" s="23" t="s">
        <v>2</v>
      </c>
      <c r="C258" s="24" t="s">
        <v>46</v>
      </c>
      <c r="D258" s="25" t="s">
        <v>153</v>
      </c>
      <c r="E258" s="26" t="s">
        <v>95</v>
      </c>
      <c r="F258" s="32">
        <v>1050</v>
      </c>
      <c r="G258" s="32">
        <v>32000</v>
      </c>
      <c r="H258" s="33">
        <v>2</v>
      </c>
    </row>
    <row r="259" spans="1:8" s="44" customFormat="1" ht="13.5" customHeight="1" x14ac:dyDescent="0.2">
      <c r="A259" s="25">
        <v>56</v>
      </c>
      <c r="B259" s="23" t="s">
        <v>2</v>
      </c>
      <c r="C259" s="24" t="s">
        <v>46</v>
      </c>
      <c r="D259" s="25" t="s">
        <v>93</v>
      </c>
      <c r="E259" s="26" t="s">
        <v>30</v>
      </c>
      <c r="F259" s="43">
        <v>567000</v>
      </c>
      <c r="G259" s="43">
        <v>1790</v>
      </c>
      <c r="H259" s="33">
        <v>2</v>
      </c>
    </row>
    <row r="260" spans="1:8" s="34" customFormat="1" ht="13.5" customHeight="1" x14ac:dyDescent="0.2">
      <c r="A260" s="25">
        <v>79</v>
      </c>
      <c r="B260" s="23" t="s">
        <v>2</v>
      </c>
      <c r="C260" s="24" t="s">
        <v>46</v>
      </c>
      <c r="D260" s="25" t="s">
        <v>152</v>
      </c>
      <c r="E260" s="26" t="s">
        <v>95</v>
      </c>
      <c r="F260" s="32">
        <v>28800</v>
      </c>
      <c r="G260" s="32">
        <v>39900</v>
      </c>
      <c r="H260" s="33">
        <v>3</v>
      </c>
    </row>
    <row r="261" spans="1:8" s="44" customFormat="1" ht="13.5" customHeight="1" x14ac:dyDescent="0.2">
      <c r="A261" s="25">
        <v>80</v>
      </c>
      <c r="B261" s="23" t="s">
        <v>2</v>
      </c>
      <c r="C261" s="24" t="s">
        <v>46</v>
      </c>
      <c r="D261" s="25" t="s">
        <v>93</v>
      </c>
      <c r="E261" s="26" t="s">
        <v>30</v>
      </c>
      <c r="F261" s="43">
        <v>35360</v>
      </c>
      <c r="G261" s="43">
        <v>1850</v>
      </c>
      <c r="H261" s="33">
        <v>3</v>
      </c>
    </row>
    <row r="262" spans="1:8" s="44" customFormat="1" ht="13.5" customHeight="1" x14ac:dyDescent="0.2">
      <c r="A262" s="25">
        <v>30</v>
      </c>
      <c r="B262" s="23" t="s">
        <v>2</v>
      </c>
      <c r="C262" s="24" t="s">
        <v>46</v>
      </c>
      <c r="D262" s="25" t="s">
        <v>93</v>
      </c>
      <c r="E262" s="26" t="s">
        <v>30</v>
      </c>
      <c r="F262" s="43">
        <v>6000</v>
      </c>
      <c r="G262" s="43">
        <v>7160</v>
      </c>
      <c r="H262" s="33">
        <v>4</v>
      </c>
    </row>
    <row r="263" spans="1:8" s="44" customFormat="1" ht="13.5" customHeight="1" x14ac:dyDescent="0.2">
      <c r="A263" s="25">
        <v>34</v>
      </c>
      <c r="B263" s="23" t="s">
        <v>2</v>
      </c>
      <c r="C263" s="24" t="s">
        <v>46</v>
      </c>
      <c r="D263" s="25" t="s">
        <v>93</v>
      </c>
      <c r="E263" s="26" t="s">
        <v>30</v>
      </c>
      <c r="F263" s="43">
        <v>20000</v>
      </c>
      <c r="G263" s="43">
        <v>2000</v>
      </c>
      <c r="H263" s="33">
        <v>5</v>
      </c>
    </row>
    <row r="264" spans="1:8" s="34" customFormat="1" ht="13.5" customHeight="1" x14ac:dyDescent="0.2">
      <c r="A264" s="25">
        <v>66</v>
      </c>
      <c r="B264" s="23" t="s">
        <v>139</v>
      </c>
      <c r="C264" s="24" t="s">
        <v>29</v>
      </c>
      <c r="D264" s="25" t="s">
        <v>93</v>
      </c>
      <c r="E264" s="25" t="s">
        <v>33</v>
      </c>
      <c r="F264" s="32">
        <v>231000</v>
      </c>
      <c r="G264" s="32">
        <v>2735</v>
      </c>
      <c r="H264" s="33">
        <v>1</v>
      </c>
    </row>
    <row r="265" spans="1:8" s="34" customFormat="1" ht="13.5" customHeight="1" x14ac:dyDescent="0.2">
      <c r="A265" s="25">
        <v>82</v>
      </c>
      <c r="B265" s="23" t="s">
        <v>139</v>
      </c>
      <c r="C265" s="24" t="s">
        <v>29</v>
      </c>
      <c r="D265" s="25" t="s">
        <v>93</v>
      </c>
      <c r="E265" s="25" t="s">
        <v>33</v>
      </c>
      <c r="F265" s="32">
        <v>1517000</v>
      </c>
      <c r="G265" s="32">
        <v>1470</v>
      </c>
      <c r="H265" s="33">
        <v>3</v>
      </c>
    </row>
    <row r="266" spans="1:8" s="34" customFormat="1" ht="13.5" customHeight="1" x14ac:dyDescent="0.2">
      <c r="A266" s="25">
        <v>31</v>
      </c>
      <c r="B266" s="23" t="s">
        <v>139</v>
      </c>
      <c r="C266" s="24" t="s">
        <v>29</v>
      </c>
      <c r="D266" s="25" t="s">
        <v>93</v>
      </c>
      <c r="E266" s="25" t="s">
        <v>33</v>
      </c>
      <c r="F266" s="32">
        <v>472500</v>
      </c>
      <c r="G266" s="32">
        <v>1502</v>
      </c>
      <c r="H266" s="33">
        <v>4</v>
      </c>
    </row>
    <row r="267" spans="1:8" s="34" customFormat="1" ht="13.5" customHeight="1" x14ac:dyDescent="0.2">
      <c r="A267" s="25">
        <v>67</v>
      </c>
      <c r="B267" s="23" t="s">
        <v>139</v>
      </c>
      <c r="C267" s="24" t="s">
        <v>35</v>
      </c>
      <c r="D267" s="25" t="s">
        <v>93</v>
      </c>
      <c r="E267" s="26" t="s">
        <v>33</v>
      </c>
      <c r="F267" s="32">
        <v>122100</v>
      </c>
      <c r="G267" s="32">
        <v>3514</v>
      </c>
      <c r="H267" s="33">
        <v>1</v>
      </c>
    </row>
    <row r="268" spans="1:8" s="34" customFormat="1" ht="13.5" customHeight="1" x14ac:dyDescent="0.2">
      <c r="A268" s="25">
        <v>83</v>
      </c>
      <c r="B268" s="23" t="s">
        <v>139</v>
      </c>
      <c r="C268" s="24" t="s">
        <v>35</v>
      </c>
      <c r="D268" s="25" t="s">
        <v>93</v>
      </c>
      <c r="E268" s="26" t="s">
        <v>33</v>
      </c>
      <c r="F268" s="32">
        <v>3747000</v>
      </c>
      <c r="G268" s="32">
        <v>1680</v>
      </c>
      <c r="H268" s="33">
        <v>3</v>
      </c>
    </row>
    <row r="269" spans="1:8" s="34" customFormat="1" ht="13.5" customHeight="1" x14ac:dyDescent="0.2">
      <c r="A269" s="25">
        <v>32</v>
      </c>
      <c r="B269" s="23" t="s">
        <v>139</v>
      </c>
      <c r="C269" s="24" t="s">
        <v>35</v>
      </c>
      <c r="D269" s="25" t="s">
        <v>93</v>
      </c>
      <c r="E269" s="26" t="s">
        <v>33</v>
      </c>
      <c r="F269" s="32">
        <v>87500</v>
      </c>
      <c r="G269" s="32">
        <v>1733</v>
      </c>
      <c r="H269" s="33">
        <v>4</v>
      </c>
    </row>
    <row r="270" spans="1:8" s="34" customFormat="1" ht="13.5" customHeight="1" x14ac:dyDescent="0.2">
      <c r="A270" s="25">
        <v>68</v>
      </c>
      <c r="B270" s="23" t="s">
        <v>139</v>
      </c>
      <c r="C270" s="24" t="s">
        <v>32</v>
      </c>
      <c r="D270" s="25" t="s">
        <v>93</v>
      </c>
      <c r="E270" s="25" t="s">
        <v>30</v>
      </c>
      <c r="F270" s="32">
        <v>3043000</v>
      </c>
      <c r="G270" s="32">
        <v>1780</v>
      </c>
      <c r="H270" s="33">
        <v>1</v>
      </c>
    </row>
    <row r="271" spans="1:8" s="34" customFormat="1" ht="13.5" customHeight="1" x14ac:dyDescent="0.2">
      <c r="A271" s="25">
        <v>69</v>
      </c>
      <c r="B271" s="23" t="s">
        <v>139</v>
      </c>
      <c r="C271" s="24" t="s">
        <v>32</v>
      </c>
      <c r="D271" s="25" t="s">
        <v>93</v>
      </c>
      <c r="E271" s="25" t="s">
        <v>157</v>
      </c>
      <c r="F271" s="32">
        <v>511000</v>
      </c>
      <c r="G271" s="32">
        <v>1954</v>
      </c>
      <c r="H271" s="33">
        <v>1</v>
      </c>
    </row>
    <row r="272" spans="1:8" s="34" customFormat="1" ht="13.5" customHeight="1" x14ac:dyDescent="0.2">
      <c r="A272" s="25">
        <v>57</v>
      </c>
      <c r="B272" s="23" t="s">
        <v>139</v>
      </c>
      <c r="C272" s="24" t="s">
        <v>32</v>
      </c>
      <c r="D272" s="25" t="s">
        <v>93</v>
      </c>
      <c r="E272" s="25" t="s">
        <v>30</v>
      </c>
      <c r="F272" s="32">
        <v>340000</v>
      </c>
      <c r="G272" s="32">
        <v>483</v>
      </c>
      <c r="H272" s="33">
        <v>2</v>
      </c>
    </row>
    <row r="273" spans="1:8" s="34" customFormat="1" ht="13.5" customHeight="1" x14ac:dyDescent="0.2">
      <c r="A273" s="25">
        <v>84</v>
      </c>
      <c r="B273" s="23" t="s">
        <v>139</v>
      </c>
      <c r="C273" s="24" t="s">
        <v>32</v>
      </c>
      <c r="D273" s="25" t="s">
        <v>93</v>
      </c>
      <c r="E273" s="25" t="s">
        <v>30</v>
      </c>
      <c r="F273" s="32">
        <v>3815420</v>
      </c>
      <c r="G273" s="32">
        <v>300</v>
      </c>
      <c r="H273" s="33">
        <v>3</v>
      </c>
    </row>
    <row r="274" spans="1:8" s="34" customFormat="1" ht="13.5" customHeight="1" x14ac:dyDescent="0.2">
      <c r="A274" s="25">
        <v>85</v>
      </c>
      <c r="B274" s="23" t="s">
        <v>139</v>
      </c>
      <c r="C274" s="24" t="s">
        <v>32</v>
      </c>
      <c r="D274" s="25" t="s">
        <v>93</v>
      </c>
      <c r="E274" s="25" t="s">
        <v>157</v>
      </c>
      <c r="F274" s="32">
        <v>396000</v>
      </c>
      <c r="G274" s="32">
        <v>987</v>
      </c>
      <c r="H274" s="33">
        <v>3</v>
      </c>
    </row>
    <row r="275" spans="1:8" s="34" customFormat="1" ht="13.5" customHeight="1" x14ac:dyDescent="0.2">
      <c r="A275" s="25">
        <v>33</v>
      </c>
      <c r="B275" s="23" t="s">
        <v>139</v>
      </c>
      <c r="C275" s="24" t="s">
        <v>32</v>
      </c>
      <c r="D275" s="25" t="s">
        <v>93</v>
      </c>
      <c r="E275" s="25" t="s">
        <v>30</v>
      </c>
      <c r="F275" s="32">
        <v>13270000</v>
      </c>
      <c r="G275" s="32">
        <v>420</v>
      </c>
      <c r="H275" s="33">
        <v>4</v>
      </c>
    </row>
    <row r="276" spans="1:8" s="34" customFormat="1" ht="13.5" customHeight="1" x14ac:dyDescent="0.2">
      <c r="A276" s="25">
        <v>34</v>
      </c>
      <c r="B276" s="23" t="s">
        <v>139</v>
      </c>
      <c r="C276" s="24" t="s">
        <v>32</v>
      </c>
      <c r="D276" s="25" t="s">
        <v>93</v>
      </c>
      <c r="E276" s="25" t="s">
        <v>157</v>
      </c>
      <c r="F276" s="32">
        <v>730000</v>
      </c>
      <c r="G276" s="32">
        <v>1796</v>
      </c>
      <c r="H276" s="33">
        <v>4</v>
      </c>
    </row>
    <row r="277" spans="1:8" s="34" customFormat="1" ht="13.5" customHeight="1" x14ac:dyDescent="0.2">
      <c r="A277" s="25">
        <v>36</v>
      </c>
      <c r="B277" s="23" t="s">
        <v>139</v>
      </c>
      <c r="C277" s="24" t="s">
        <v>32</v>
      </c>
      <c r="D277" s="25" t="s">
        <v>93</v>
      </c>
      <c r="E277" s="25" t="s">
        <v>30</v>
      </c>
      <c r="F277" s="32">
        <v>1500</v>
      </c>
      <c r="G277" s="32">
        <v>565</v>
      </c>
      <c r="H277" s="33">
        <v>5</v>
      </c>
    </row>
    <row r="278" spans="1:8" s="34" customFormat="1" ht="13.5" customHeight="1" x14ac:dyDescent="0.2">
      <c r="A278" s="25">
        <v>86</v>
      </c>
      <c r="B278" s="23" t="s">
        <v>139</v>
      </c>
      <c r="C278" s="24" t="s">
        <v>140</v>
      </c>
      <c r="D278" s="25" t="s">
        <v>93</v>
      </c>
      <c r="E278" s="25" t="s">
        <v>30</v>
      </c>
      <c r="F278" s="32">
        <v>11500</v>
      </c>
      <c r="G278" s="32">
        <v>1000</v>
      </c>
      <c r="H278" s="33">
        <v>3</v>
      </c>
    </row>
    <row r="279" spans="1:8" s="34" customFormat="1" ht="13.5" customHeight="1" x14ac:dyDescent="0.2">
      <c r="A279" s="25">
        <v>35</v>
      </c>
      <c r="B279" s="23" t="s">
        <v>139</v>
      </c>
      <c r="C279" s="24" t="s">
        <v>140</v>
      </c>
      <c r="D279" s="25" t="s">
        <v>93</v>
      </c>
      <c r="E279" s="25" t="s">
        <v>30</v>
      </c>
      <c r="F279" s="32">
        <v>30000</v>
      </c>
      <c r="G279" s="32">
        <v>1342</v>
      </c>
      <c r="H279" s="33">
        <v>4</v>
      </c>
    </row>
    <row r="280" spans="1:8" s="34" customFormat="1" ht="13.5" customHeight="1" x14ac:dyDescent="0.2">
      <c r="A280" s="25">
        <v>65</v>
      </c>
      <c r="B280" s="23" t="s">
        <v>139</v>
      </c>
      <c r="C280" s="24" t="s">
        <v>73</v>
      </c>
      <c r="D280" s="25" t="s">
        <v>93</v>
      </c>
      <c r="E280" s="26" t="s">
        <v>33</v>
      </c>
      <c r="F280" s="32">
        <v>149800</v>
      </c>
      <c r="G280" s="32">
        <v>2078</v>
      </c>
      <c r="H280" s="33">
        <v>1</v>
      </c>
    </row>
    <row r="281" spans="1:8" s="34" customFormat="1" ht="13.5" customHeight="1" x14ac:dyDescent="0.2">
      <c r="A281" s="25">
        <v>81</v>
      </c>
      <c r="B281" s="23" t="s">
        <v>139</v>
      </c>
      <c r="C281" s="24" t="s">
        <v>73</v>
      </c>
      <c r="D281" s="25" t="s">
        <v>93</v>
      </c>
      <c r="E281" s="26" t="s">
        <v>33</v>
      </c>
      <c r="F281" s="32">
        <v>129700</v>
      </c>
      <c r="G281" s="32">
        <v>1260</v>
      </c>
      <c r="H281" s="33">
        <v>3</v>
      </c>
    </row>
    <row r="282" spans="1:8" s="34" customFormat="1" ht="13.5" customHeight="1" x14ac:dyDescent="0.2">
      <c r="A282" s="25">
        <v>35</v>
      </c>
      <c r="B282" s="23" t="s">
        <v>139</v>
      </c>
      <c r="C282" s="24" t="s">
        <v>73</v>
      </c>
      <c r="D282" s="25" t="s">
        <v>93</v>
      </c>
      <c r="E282" s="26" t="s">
        <v>33</v>
      </c>
      <c r="F282" s="32">
        <v>251200</v>
      </c>
      <c r="G282" s="32">
        <v>872</v>
      </c>
      <c r="H282" s="33">
        <v>5</v>
      </c>
    </row>
    <row r="283" spans="1:8" s="34" customFormat="1" ht="13.5" customHeight="1" x14ac:dyDescent="0.2">
      <c r="A283" s="25">
        <v>70</v>
      </c>
      <c r="B283" s="23" t="s">
        <v>25</v>
      </c>
      <c r="C283" s="24" t="s">
        <v>47</v>
      </c>
      <c r="D283" s="25" t="s">
        <v>93</v>
      </c>
      <c r="E283" s="26" t="s">
        <v>30</v>
      </c>
      <c r="F283" s="32">
        <v>5000</v>
      </c>
      <c r="G283" s="32">
        <v>7000</v>
      </c>
      <c r="H283" s="33">
        <v>1</v>
      </c>
    </row>
    <row r="284" spans="1:8" s="34" customFormat="1" ht="13.5" customHeight="1" x14ac:dyDescent="0.2">
      <c r="A284" s="25">
        <v>88</v>
      </c>
      <c r="B284" s="23" t="s">
        <v>25</v>
      </c>
      <c r="C284" s="24" t="s">
        <v>47</v>
      </c>
      <c r="D284" s="25" t="s">
        <v>93</v>
      </c>
      <c r="E284" s="26" t="s">
        <v>30</v>
      </c>
      <c r="F284" s="32">
        <v>228000</v>
      </c>
      <c r="G284" s="32">
        <v>240</v>
      </c>
      <c r="H284" s="33">
        <v>3</v>
      </c>
    </row>
    <row r="285" spans="1:8" s="34" customFormat="1" ht="13.5" customHeight="1" x14ac:dyDescent="0.2">
      <c r="A285" s="25">
        <v>87</v>
      </c>
      <c r="B285" s="23" t="s">
        <v>25</v>
      </c>
      <c r="C285" s="24" t="s">
        <v>125</v>
      </c>
      <c r="D285" s="25" t="s">
        <v>152</v>
      </c>
      <c r="E285" s="26" t="s">
        <v>95</v>
      </c>
      <c r="F285" s="32">
        <v>97400</v>
      </c>
      <c r="G285" s="32">
        <v>13650</v>
      </c>
      <c r="H285" s="33">
        <v>3</v>
      </c>
    </row>
    <row r="286" spans="1:8" s="44" customFormat="1" ht="13.5" customHeight="1" x14ac:dyDescent="0.2">
      <c r="A286" s="25">
        <v>58</v>
      </c>
      <c r="B286" s="23" t="s">
        <v>141</v>
      </c>
      <c r="C286" s="24" t="s">
        <v>40</v>
      </c>
      <c r="D286" s="25" t="s">
        <v>93</v>
      </c>
      <c r="E286" s="25" t="s">
        <v>30</v>
      </c>
      <c r="F286" s="43">
        <v>300000</v>
      </c>
      <c r="G286" s="43">
        <v>500</v>
      </c>
      <c r="H286" s="33">
        <v>2</v>
      </c>
    </row>
    <row r="287" spans="1:8" s="44" customFormat="1" ht="13.5" customHeight="1" x14ac:dyDescent="0.2">
      <c r="A287" s="25">
        <v>89</v>
      </c>
      <c r="B287" s="23" t="s">
        <v>141</v>
      </c>
      <c r="C287" s="24" t="s">
        <v>40</v>
      </c>
      <c r="D287" s="25" t="s">
        <v>93</v>
      </c>
      <c r="E287" s="25" t="s">
        <v>30</v>
      </c>
      <c r="F287" s="43">
        <v>5860300</v>
      </c>
      <c r="G287" s="43">
        <v>201.6</v>
      </c>
      <c r="H287" s="33">
        <v>3</v>
      </c>
    </row>
    <row r="288" spans="1:8" s="44" customFormat="1" ht="13.5" customHeight="1" x14ac:dyDescent="0.2">
      <c r="A288" s="25">
        <v>37</v>
      </c>
      <c r="B288" s="23" t="s">
        <v>141</v>
      </c>
      <c r="C288" s="24" t="s">
        <v>40</v>
      </c>
      <c r="D288" s="25" t="s">
        <v>93</v>
      </c>
      <c r="E288" s="25" t="s">
        <v>30</v>
      </c>
      <c r="F288" s="43">
        <v>6000</v>
      </c>
      <c r="G288" s="43">
        <v>129</v>
      </c>
      <c r="H288" s="33">
        <v>5</v>
      </c>
    </row>
    <row r="289" spans="1:8" s="34" customFormat="1" ht="13.5" customHeight="1" x14ac:dyDescent="0.2">
      <c r="A289" s="25">
        <v>60</v>
      </c>
      <c r="B289" s="23" t="s">
        <v>142</v>
      </c>
      <c r="C289" s="24" t="s">
        <v>29</v>
      </c>
      <c r="D289" s="25" t="s">
        <v>93</v>
      </c>
      <c r="E289" s="26" t="s">
        <v>30</v>
      </c>
      <c r="F289" s="32">
        <v>1000</v>
      </c>
      <c r="G289" s="32">
        <v>1450</v>
      </c>
      <c r="H289" s="33">
        <v>2</v>
      </c>
    </row>
    <row r="290" spans="1:8" s="34" customFormat="1" ht="13.5" customHeight="1" x14ac:dyDescent="0.2">
      <c r="A290" s="25">
        <v>91</v>
      </c>
      <c r="B290" s="23" t="s">
        <v>142</v>
      </c>
      <c r="C290" s="24" t="s">
        <v>29</v>
      </c>
      <c r="D290" s="25" t="s">
        <v>93</v>
      </c>
      <c r="E290" s="26" t="s">
        <v>30</v>
      </c>
      <c r="F290" s="32">
        <v>100000</v>
      </c>
      <c r="G290" s="32">
        <v>327.60000000000002</v>
      </c>
      <c r="H290" s="33">
        <v>3</v>
      </c>
    </row>
    <row r="291" spans="1:8" s="34" customFormat="1" ht="13.5" customHeight="1" x14ac:dyDescent="0.2">
      <c r="A291" s="25">
        <v>59</v>
      </c>
      <c r="B291" s="23" t="s">
        <v>142</v>
      </c>
      <c r="C291" s="24" t="s">
        <v>31</v>
      </c>
      <c r="D291" s="25" t="s">
        <v>93</v>
      </c>
      <c r="E291" s="25" t="s">
        <v>30</v>
      </c>
      <c r="F291" s="32">
        <v>405000</v>
      </c>
      <c r="G291" s="32">
        <v>840</v>
      </c>
      <c r="H291" s="33">
        <v>2</v>
      </c>
    </row>
    <row r="292" spans="1:8" s="34" customFormat="1" ht="13.5" customHeight="1" x14ac:dyDescent="0.2">
      <c r="A292" s="25">
        <v>90</v>
      </c>
      <c r="B292" s="23" t="s">
        <v>142</v>
      </c>
      <c r="C292" s="24" t="s">
        <v>31</v>
      </c>
      <c r="D292" s="25" t="s">
        <v>93</v>
      </c>
      <c r="E292" s="25" t="s">
        <v>30</v>
      </c>
      <c r="F292" s="32">
        <v>114000</v>
      </c>
      <c r="G292" s="32">
        <v>615</v>
      </c>
      <c r="H292" s="33">
        <v>3</v>
      </c>
    </row>
    <row r="293" spans="1:8" s="34" customFormat="1" ht="13.5" customHeight="1" x14ac:dyDescent="0.2">
      <c r="A293" s="25">
        <v>61</v>
      </c>
      <c r="B293" s="23" t="s">
        <v>143</v>
      </c>
      <c r="C293" s="24" t="s">
        <v>19</v>
      </c>
      <c r="D293" s="25" t="s">
        <v>93</v>
      </c>
      <c r="E293" s="25" t="s">
        <v>30</v>
      </c>
      <c r="F293" s="32">
        <v>4000</v>
      </c>
      <c r="G293" s="32">
        <v>12900</v>
      </c>
      <c r="H293" s="33">
        <v>2</v>
      </c>
    </row>
    <row r="294" spans="1:8" s="34" customFormat="1" ht="13.5" customHeight="1" x14ac:dyDescent="0.2">
      <c r="A294" s="25">
        <v>92</v>
      </c>
      <c r="B294" s="23" t="s">
        <v>143</v>
      </c>
      <c r="C294" s="24" t="s">
        <v>19</v>
      </c>
      <c r="D294" s="25" t="s">
        <v>93</v>
      </c>
      <c r="E294" s="25" t="s">
        <v>30</v>
      </c>
      <c r="F294" s="32">
        <v>59360</v>
      </c>
      <c r="G294" s="32">
        <v>8800</v>
      </c>
      <c r="H294" s="33">
        <v>3</v>
      </c>
    </row>
    <row r="295" spans="1:8" s="34" customFormat="1" ht="13.5" customHeight="1" x14ac:dyDescent="0.2">
      <c r="A295" s="25">
        <v>38</v>
      </c>
      <c r="B295" s="23" t="s">
        <v>143</v>
      </c>
      <c r="C295" s="24" t="s">
        <v>19</v>
      </c>
      <c r="D295" s="25" t="s">
        <v>93</v>
      </c>
      <c r="E295" s="25" t="s">
        <v>30</v>
      </c>
      <c r="F295" s="32">
        <v>92000</v>
      </c>
      <c r="G295" s="32">
        <v>4494</v>
      </c>
      <c r="H295" s="33">
        <v>5</v>
      </c>
    </row>
    <row r="296" spans="1:8" s="34" customFormat="1" ht="13.5" customHeight="1" x14ac:dyDescent="0.2">
      <c r="A296" s="25">
        <v>71</v>
      </c>
      <c r="B296" s="23" t="s">
        <v>3</v>
      </c>
      <c r="C296" s="24" t="s">
        <v>144</v>
      </c>
      <c r="D296" s="25" t="s">
        <v>152</v>
      </c>
      <c r="E296" s="26" t="s">
        <v>95</v>
      </c>
      <c r="F296" s="32">
        <v>41050</v>
      </c>
      <c r="G296" s="32">
        <v>15000</v>
      </c>
      <c r="H296" s="33">
        <v>1</v>
      </c>
    </row>
    <row r="297" spans="1:8" s="34" customFormat="1" ht="13.5" customHeight="1" x14ac:dyDescent="0.2">
      <c r="A297" s="25">
        <v>62</v>
      </c>
      <c r="B297" s="23" t="s">
        <v>3</v>
      </c>
      <c r="C297" s="24" t="s">
        <v>144</v>
      </c>
      <c r="D297" s="25" t="s">
        <v>152</v>
      </c>
      <c r="E297" s="26" t="s">
        <v>95</v>
      </c>
      <c r="F297" s="32">
        <v>100</v>
      </c>
      <c r="G297" s="32">
        <v>9600</v>
      </c>
      <c r="H297" s="33">
        <v>2</v>
      </c>
    </row>
    <row r="298" spans="1:8" s="34" customFormat="1" ht="13.5" customHeight="1" x14ac:dyDescent="0.2">
      <c r="A298" s="25">
        <v>93</v>
      </c>
      <c r="B298" s="23" t="s">
        <v>3</v>
      </c>
      <c r="C298" s="24" t="s">
        <v>144</v>
      </c>
      <c r="D298" s="25" t="s">
        <v>152</v>
      </c>
      <c r="E298" s="26" t="s">
        <v>95</v>
      </c>
      <c r="F298" s="32">
        <v>114800</v>
      </c>
      <c r="G298" s="32">
        <v>5000</v>
      </c>
      <c r="H298" s="33">
        <v>3</v>
      </c>
    </row>
    <row r="299" spans="1:8" s="34" customFormat="1" ht="13.5" customHeight="1" x14ac:dyDescent="0.2">
      <c r="A299" s="25">
        <v>39</v>
      </c>
      <c r="B299" s="23" t="s">
        <v>3</v>
      </c>
      <c r="C299" s="24" t="s">
        <v>144</v>
      </c>
      <c r="D299" s="25" t="s">
        <v>152</v>
      </c>
      <c r="E299" s="26" t="s">
        <v>95</v>
      </c>
      <c r="F299" s="32">
        <v>300</v>
      </c>
      <c r="G299" s="32">
        <v>2730</v>
      </c>
      <c r="H299" s="33">
        <v>5</v>
      </c>
    </row>
    <row r="300" spans="1:8" s="34" customFormat="1" ht="13.5" customHeight="1" x14ac:dyDescent="0.2">
      <c r="A300" s="25">
        <v>94</v>
      </c>
      <c r="B300" s="36" t="s">
        <v>3</v>
      </c>
      <c r="C300" s="24" t="s">
        <v>18</v>
      </c>
      <c r="D300" s="26" t="s">
        <v>93</v>
      </c>
      <c r="E300" s="26" t="s">
        <v>30</v>
      </c>
      <c r="F300" s="32">
        <v>2573560</v>
      </c>
      <c r="G300" s="32">
        <v>124</v>
      </c>
      <c r="H300" s="33">
        <v>3</v>
      </c>
    </row>
    <row r="301" spans="1:8" s="34" customFormat="1" ht="13.5" customHeight="1" x14ac:dyDescent="0.2">
      <c r="A301" s="25">
        <v>73</v>
      </c>
      <c r="B301" s="23" t="s">
        <v>66</v>
      </c>
      <c r="C301" s="24" t="s">
        <v>36</v>
      </c>
      <c r="D301" s="25" t="s">
        <v>93</v>
      </c>
      <c r="E301" s="26" t="s">
        <v>30</v>
      </c>
      <c r="F301" s="32">
        <v>35000</v>
      </c>
      <c r="G301" s="32">
        <v>1827</v>
      </c>
      <c r="H301" s="33">
        <v>1</v>
      </c>
    </row>
    <row r="302" spans="1:8" s="34" customFormat="1" ht="13.5" customHeight="1" x14ac:dyDescent="0.2">
      <c r="A302" s="25">
        <v>64</v>
      </c>
      <c r="B302" s="23" t="s">
        <v>66</v>
      </c>
      <c r="C302" s="24" t="s">
        <v>36</v>
      </c>
      <c r="D302" s="25" t="s">
        <v>93</v>
      </c>
      <c r="E302" s="26" t="s">
        <v>30</v>
      </c>
      <c r="F302" s="32">
        <v>100000</v>
      </c>
      <c r="G302" s="32">
        <v>1100</v>
      </c>
      <c r="H302" s="33">
        <v>2</v>
      </c>
    </row>
    <row r="303" spans="1:8" s="34" customFormat="1" ht="13.5" customHeight="1" x14ac:dyDescent="0.2">
      <c r="A303" s="25">
        <v>96</v>
      </c>
      <c r="B303" s="23" t="s">
        <v>66</v>
      </c>
      <c r="C303" s="24" t="s">
        <v>36</v>
      </c>
      <c r="D303" s="25" t="s">
        <v>93</v>
      </c>
      <c r="E303" s="26" t="s">
        <v>30</v>
      </c>
      <c r="F303" s="32">
        <v>110000</v>
      </c>
      <c r="G303" s="32">
        <v>1260</v>
      </c>
      <c r="H303" s="33">
        <v>3</v>
      </c>
    </row>
    <row r="304" spans="1:8" s="34" customFormat="1" ht="13.5" customHeight="1" x14ac:dyDescent="0.2">
      <c r="A304" s="25">
        <v>41</v>
      </c>
      <c r="B304" s="23" t="s">
        <v>66</v>
      </c>
      <c r="C304" s="24" t="s">
        <v>36</v>
      </c>
      <c r="D304" s="25" t="s">
        <v>93</v>
      </c>
      <c r="E304" s="26" t="s">
        <v>30</v>
      </c>
      <c r="F304" s="32">
        <v>1200</v>
      </c>
      <c r="G304" s="32">
        <v>428</v>
      </c>
      <c r="H304" s="33">
        <v>5</v>
      </c>
    </row>
    <row r="305" spans="1:8" s="34" customFormat="1" ht="13.5" customHeight="1" x14ac:dyDescent="0.2">
      <c r="A305" s="25">
        <v>72</v>
      </c>
      <c r="B305" s="23" t="s">
        <v>66</v>
      </c>
      <c r="C305" s="24" t="s">
        <v>47</v>
      </c>
      <c r="D305" s="25" t="s">
        <v>93</v>
      </c>
      <c r="E305" s="39" t="s">
        <v>30</v>
      </c>
      <c r="F305" s="32">
        <v>445000</v>
      </c>
      <c r="G305" s="32">
        <v>2331</v>
      </c>
      <c r="H305" s="33">
        <v>1</v>
      </c>
    </row>
    <row r="306" spans="1:8" s="34" customFormat="1" ht="13.5" customHeight="1" x14ac:dyDescent="0.2">
      <c r="A306" s="25">
        <v>63</v>
      </c>
      <c r="B306" s="23" t="s">
        <v>66</v>
      </c>
      <c r="C306" s="24" t="s">
        <v>47</v>
      </c>
      <c r="D306" s="25" t="s">
        <v>93</v>
      </c>
      <c r="E306" s="39" t="s">
        <v>30</v>
      </c>
      <c r="F306" s="32">
        <v>70000</v>
      </c>
      <c r="G306" s="32">
        <v>2500</v>
      </c>
      <c r="H306" s="33">
        <v>2</v>
      </c>
    </row>
    <row r="307" spans="1:8" s="34" customFormat="1" ht="13.5" customHeight="1" x14ac:dyDescent="0.2">
      <c r="A307" s="25">
        <v>95</v>
      </c>
      <c r="B307" s="23" t="s">
        <v>66</v>
      </c>
      <c r="C307" s="24" t="s">
        <v>47</v>
      </c>
      <c r="D307" s="25" t="s">
        <v>93</v>
      </c>
      <c r="E307" s="39" t="s">
        <v>30</v>
      </c>
      <c r="F307" s="32">
        <v>170000</v>
      </c>
      <c r="G307" s="32">
        <v>1500</v>
      </c>
      <c r="H307" s="33">
        <v>3</v>
      </c>
    </row>
    <row r="308" spans="1:8" s="34" customFormat="1" ht="13.5" customHeight="1" x14ac:dyDescent="0.2">
      <c r="A308" s="25">
        <v>40</v>
      </c>
      <c r="B308" s="23" t="s">
        <v>66</v>
      </c>
      <c r="C308" s="24" t="s">
        <v>47</v>
      </c>
      <c r="D308" s="25" t="s">
        <v>93</v>
      </c>
      <c r="E308" s="39" t="s">
        <v>30</v>
      </c>
      <c r="F308" s="32">
        <v>1200</v>
      </c>
      <c r="G308" s="32">
        <v>658</v>
      </c>
      <c r="H308" s="33">
        <v>5</v>
      </c>
    </row>
    <row r="309" spans="1:8" s="44" customFormat="1" ht="13.5" customHeight="1" x14ac:dyDescent="0.2">
      <c r="A309" s="25">
        <v>74</v>
      </c>
      <c r="B309" s="23" t="s">
        <v>4</v>
      </c>
      <c r="C309" s="24" t="s">
        <v>39</v>
      </c>
      <c r="D309" s="25" t="s">
        <v>93</v>
      </c>
      <c r="E309" s="39" t="s">
        <v>30</v>
      </c>
      <c r="F309" s="43">
        <v>217000</v>
      </c>
      <c r="G309" s="43">
        <v>1900</v>
      </c>
      <c r="H309" s="33">
        <v>1</v>
      </c>
    </row>
    <row r="310" spans="1:8" s="44" customFormat="1" ht="13.5" customHeight="1" x14ac:dyDescent="0.2">
      <c r="A310" s="25">
        <v>65</v>
      </c>
      <c r="B310" s="23" t="s">
        <v>4</v>
      </c>
      <c r="C310" s="24" t="s">
        <v>39</v>
      </c>
      <c r="D310" s="25" t="s">
        <v>93</v>
      </c>
      <c r="E310" s="39" t="s">
        <v>30</v>
      </c>
      <c r="F310" s="43">
        <v>20000</v>
      </c>
      <c r="G310" s="43">
        <v>1975</v>
      </c>
      <c r="H310" s="33">
        <v>2</v>
      </c>
    </row>
    <row r="311" spans="1:8" s="44" customFormat="1" ht="13.5" customHeight="1" x14ac:dyDescent="0.2">
      <c r="A311" s="25">
        <v>97</v>
      </c>
      <c r="B311" s="23" t="s">
        <v>4</v>
      </c>
      <c r="C311" s="24" t="s">
        <v>39</v>
      </c>
      <c r="D311" s="25" t="s">
        <v>93</v>
      </c>
      <c r="E311" s="39" t="s">
        <v>30</v>
      </c>
      <c r="F311" s="43">
        <v>105000</v>
      </c>
      <c r="G311" s="43">
        <v>1190</v>
      </c>
      <c r="H311" s="33">
        <v>3</v>
      </c>
    </row>
    <row r="312" spans="1:8" s="44" customFormat="1" ht="13.5" customHeight="1" x14ac:dyDescent="0.2">
      <c r="A312" s="25">
        <v>36</v>
      </c>
      <c r="B312" s="23" t="s">
        <v>4</v>
      </c>
      <c r="C312" s="24" t="s">
        <v>39</v>
      </c>
      <c r="D312" s="25" t="s">
        <v>93</v>
      </c>
      <c r="E312" s="39" t="s">
        <v>30</v>
      </c>
      <c r="F312" s="43">
        <v>14000</v>
      </c>
      <c r="G312" s="43">
        <v>1975</v>
      </c>
      <c r="H312" s="33">
        <v>4</v>
      </c>
    </row>
    <row r="313" spans="1:8" s="44" customFormat="1" ht="13.5" customHeight="1" x14ac:dyDescent="0.2">
      <c r="A313" s="25">
        <v>42</v>
      </c>
      <c r="B313" s="23" t="s">
        <v>4</v>
      </c>
      <c r="C313" s="24" t="s">
        <v>39</v>
      </c>
      <c r="D313" s="25" t="s">
        <v>93</v>
      </c>
      <c r="E313" s="39" t="s">
        <v>30</v>
      </c>
      <c r="F313" s="43">
        <v>1000</v>
      </c>
      <c r="G313" s="43">
        <v>1130</v>
      </c>
      <c r="H313" s="33">
        <v>5</v>
      </c>
    </row>
    <row r="314" spans="1:8" s="34" customFormat="1" ht="13.5" customHeight="1" x14ac:dyDescent="0.2">
      <c r="A314" s="25">
        <v>76</v>
      </c>
      <c r="B314" s="23" t="s">
        <v>12</v>
      </c>
      <c r="C314" s="24" t="s">
        <v>147</v>
      </c>
      <c r="D314" s="25" t="s">
        <v>146</v>
      </c>
      <c r="E314" s="25" t="s">
        <v>168</v>
      </c>
      <c r="F314" s="32">
        <v>10290</v>
      </c>
      <c r="G314" s="32">
        <v>30400</v>
      </c>
      <c r="H314" s="33">
        <v>1</v>
      </c>
    </row>
    <row r="315" spans="1:8" s="34" customFormat="1" ht="13.5" customHeight="1" x14ac:dyDescent="0.2">
      <c r="A315" s="25">
        <v>98</v>
      </c>
      <c r="B315" s="23" t="s">
        <v>12</v>
      </c>
      <c r="C315" s="24" t="s">
        <v>147</v>
      </c>
      <c r="D315" s="25" t="s">
        <v>146</v>
      </c>
      <c r="E315" s="25" t="s">
        <v>95</v>
      </c>
      <c r="F315" s="32">
        <v>21550</v>
      </c>
      <c r="G315" s="32">
        <v>3780</v>
      </c>
      <c r="H315" s="33">
        <v>3</v>
      </c>
    </row>
    <row r="316" spans="1:8" s="34" customFormat="1" ht="13.5" customHeight="1" x14ac:dyDescent="0.2">
      <c r="A316" s="25">
        <v>75</v>
      </c>
      <c r="B316" s="23" t="s">
        <v>12</v>
      </c>
      <c r="C316" s="24" t="s">
        <v>145</v>
      </c>
      <c r="D316" s="25" t="s">
        <v>146</v>
      </c>
      <c r="E316" s="25" t="s">
        <v>168</v>
      </c>
      <c r="F316" s="32">
        <v>6350</v>
      </c>
      <c r="G316" s="32">
        <v>41300</v>
      </c>
      <c r="H316" s="33">
        <v>1</v>
      </c>
    </row>
    <row r="317" spans="1:8" s="34" customFormat="1" x14ac:dyDescent="0.2">
      <c r="F317" s="42"/>
      <c r="G317" s="42"/>
    </row>
    <row r="318" spans="1:8" s="34" customFormat="1" x14ac:dyDescent="0.2">
      <c r="F318" s="42"/>
      <c r="G318" s="42"/>
    </row>
    <row r="319" spans="1:8" s="34" customFormat="1" x14ac:dyDescent="0.2">
      <c r="F319" s="42"/>
      <c r="G319" s="42"/>
    </row>
    <row r="320" spans="1:8" s="34" customFormat="1" x14ac:dyDescent="0.2">
      <c r="F320" s="42"/>
      <c r="G320" s="42"/>
    </row>
    <row r="321" spans="6:7" s="34" customFormat="1" x14ac:dyDescent="0.2">
      <c r="F321" s="42"/>
      <c r="G321" s="42"/>
    </row>
    <row r="322" spans="6:7" s="34" customFormat="1" x14ac:dyDescent="0.2">
      <c r="F322" s="42"/>
      <c r="G322" s="42"/>
    </row>
    <row r="323" spans="6:7" s="34" customFormat="1" x14ac:dyDescent="0.2">
      <c r="F323" s="42"/>
      <c r="G323" s="42"/>
    </row>
    <row r="324" spans="6:7" s="34" customFormat="1" x14ac:dyDescent="0.2">
      <c r="F324" s="42"/>
      <c r="G324" s="42"/>
    </row>
    <row r="325" spans="6:7" s="34" customFormat="1" x14ac:dyDescent="0.2">
      <c r="F325" s="42"/>
      <c r="G325" s="42"/>
    </row>
    <row r="326" spans="6:7" s="34" customFormat="1" x14ac:dyDescent="0.2">
      <c r="F326" s="42"/>
      <c r="G326" s="42"/>
    </row>
    <row r="327" spans="6:7" s="34" customFormat="1" x14ac:dyDescent="0.2">
      <c r="F327" s="42"/>
      <c r="G327" s="42"/>
    </row>
    <row r="328" spans="6:7" s="34" customFormat="1" x14ac:dyDescent="0.2">
      <c r="F328" s="42"/>
      <c r="G328" s="42"/>
    </row>
    <row r="329" spans="6:7" s="34" customFormat="1" x14ac:dyDescent="0.2">
      <c r="F329" s="42"/>
      <c r="G329" s="42"/>
    </row>
    <row r="330" spans="6:7" s="34" customFormat="1" x14ac:dyDescent="0.2">
      <c r="F330" s="42"/>
      <c r="G330" s="42"/>
    </row>
    <row r="331" spans="6:7" s="34" customFormat="1" x14ac:dyDescent="0.2">
      <c r="F331" s="42"/>
      <c r="G331" s="42"/>
    </row>
    <row r="332" spans="6:7" s="34" customFormat="1" x14ac:dyDescent="0.2">
      <c r="F332" s="42"/>
      <c r="G332" s="42"/>
    </row>
    <row r="333" spans="6:7" s="34" customFormat="1" x14ac:dyDescent="0.2">
      <c r="F333" s="42"/>
      <c r="G333" s="42"/>
    </row>
    <row r="334" spans="6:7" s="34" customFormat="1" x14ac:dyDescent="0.2">
      <c r="F334" s="42"/>
      <c r="G334" s="42"/>
    </row>
    <row r="335" spans="6:7" s="34" customFormat="1" x14ac:dyDescent="0.2">
      <c r="F335" s="42"/>
      <c r="G335" s="42"/>
    </row>
    <row r="336" spans="6:7" s="34" customFormat="1" x14ac:dyDescent="0.2">
      <c r="F336" s="42"/>
      <c r="G336" s="42"/>
    </row>
    <row r="337" spans="6:7" s="34" customFormat="1" x14ac:dyDescent="0.2">
      <c r="F337" s="42"/>
      <c r="G337" s="42"/>
    </row>
    <row r="338" spans="6:7" s="34" customFormat="1" x14ac:dyDescent="0.2">
      <c r="F338" s="42"/>
      <c r="G338" s="42"/>
    </row>
    <row r="339" spans="6:7" s="34" customFormat="1" x14ac:dyDescent="0.2">
      <c r="F339" s="42"/>
      <c r="G339" s="42"/>
    </row>
    <row r="340" spans="6:7" s="34" customFormat="1" x14ac:dyDescent="0.2">
      <c r="F340" s="42"/>
      <c r="G340" s="42"/>
    </row>
    <row r="341" spans="6:7" s="34" customFormat="1" x14ac:dyDescent="0.2">
      <c r="F341" s="42"/>
      <c r="G341" s="42"/>
    </row>
    <row r="342" spans="6:7" s="34" customFormat="1" x14ac:dyDescent="0.2">
      <c r="F342" s="42"/>
      <c r="G342" s="42"/>
    </row>
    <row r="343" spans="6:7" s="34" customFormat="1" x14ac:dyDescent="0.2">
      <c r="F343" s="42"/>
      <c r="G343" s="42"/>
    </row>
    <row r="344" spans="6:7" s="34" customFormat="1" x14ac:dyDescent="0.2">
      <c r="F344" s="42"/>
      <c r="G344" s="42"/>
    </row>
    <row r="345" spans="6:7" s="34" customFormat="1" x14ac:dyDescent="0.2">
      <c r="F345" s="42"/>
      <c r="G345" s="42"/>
    </row>
    <row r="346" spans="6:7" s="34" customFormat="1" x14ac:dyDescent="0.2">
      <c r="F346" s="42"/>
      <c r="G346" s="42"/>
    </row>
    <row r="347" spans="6:7" s="34" customFormat="1" x14ac:dyDescent="0.2">
      <c r="F347" s="42"/>
      <c r="G347" s="42"/>
    </row>
    <row r="348" spans="6:7" s="34" customFormat="1" x14ac:dyDescent="0.2">
      <c r="F348" s="42"/>
      <c r="G348" s="42"/>
    </row>
    <row r="349" spans="6:7" s="34" customFormat="1" x14ac:dyDescent="0.2">
      <c r="F349" s="42"/>
      <c r="G349" s="42"/>
    </row>
    <row r="350" spans="6:7" s="34" customFormat="1" x14ac:dyDescent="0.2">
      <c r="F350" s="42"/>
      <c r="G350" s="42"/>
    </row>
    <row r="351" spans="6:7" s="34" customFormat="1" x14ac:dyDescent="0.2">
      <c r="F351" s="42"/>
      <c r="G351" s="42"/>
    </row>
    <row r="352" spans="6:7" s="34" customFormat="1" x14ac:dyDescent="0.2">
      <c r="F352" s="42"/>
      <c r="G352" s="42"/>
    </row>
    <row r="353" spans="6:7" s="34" customFormat="1" x14ac:dyDescent="0.2">
      <c r="F353" s="42"/>
      <c r="G353" s="42"/>
    </row>
    <row r="354" spans="6:7" s="34" customFormat="1" x14ac:dyDescent="0.2">
      <c r="F354" s="42"/>
      <c r="G354" s="42"/>
    </row>
    <row r="355" spans="6:7" s="34" customFormat="1" x14ac:dyDescent="0.2">
      <c r="F355" s="42"/>
      <c r="G355" s="42"/>
    </row>
    <row r="356" spans="6:7" s="34" customFormat="1" x14ac:dyDescent="0.2">
      <c r="F356" s="42"/>
      <c r="G356" s="42"/>
    </row>
    <row r="357" spans="6:7" s="34" customFormat="1" x14ac:dyDescent="0.2">
      <c r="F357" s="42"/>
      <c r="G357" s="42"/>
    </row>
    <row r="358" spans="6:7" s="34" customFormat="1" x14ac:dyDescent="0.2">
      <c r="F358" s="42"/>
      <c r="G358" s="42"/>
    </row>
    <row r="359" spans="6:7" s="34" customFormat="1" x14ac:dyDescent="0.2">
      <c r="F359" s="42"/>
      <c r="G359" s="42"/>
    </row>
    <row r="360" spans="6:7" s="34" customFormat="1" x14ac:dyDescent="0.2">
      <c r="F360" s="42"/>
      <c r="G360" s="42"/>
    </row>
    <row r="361" spans="6:7" s="34" customFormat="1" x14ac:dyDescent="0.2">
      <c r="F361" s="42"/>
      <c r="G361" s="42"/>
    </row>
    <row r="362" spans="6:7" s="34" customFormat="1" x14ac:dyDescent="0.2">
      <c r="F362" s="42"/>
      <c r="G362" s="42"/>
    </row>
  </sheetData>
  <autoFilter ref="A1:H316"/>
  <sortState ref="A2:I317">
    <sortCondition ref="B2:B317"/>
    <sortCondition ref="C2:C317"/>
    <sortCondition ref="H2:H317"/>
    <sortCondition ref="D2:D317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G1-KTT</vt:lpstr>
      <vt:lpstr>G2-KTT</vt:lpstr>
      <vt:lpstr>G3-KTT</vt:lpstr>
      <vt:lpstr>G4-KTT</vt:lpstr>
      <vt:lpstr>Sheet1</vt:lpstr>
      <vt:lpstr>GIÁ TRỊ GÓI THẦU</vt:lpstr>
      <vt:lpstr>TỔNG HỢP</vt:lpstr>
      <vt:lpstr>'G1-KTT'!Print_Titles</vt:lpstr>
      <vt:lpstr>'G2-KTT'!Print_Titles</vt:lpstr>
      <vt:lpstr>'G3-KTT'!Print_Titles</vt:lpstr>
      <vt:lpstr>'G4-KTT'!Print_Titles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zZKjtaroZz</dc:creator>
  <cp:lastModifiedBy>hp</cp:lastModifiedBy>
  <cp:lastPrinted>2017-08-14T08:20:37Z</cp:lastPrinted>
  <dcterms:created xsi:type="dcterms:W3CDTF">1996-10-14T23:33:28Z</dcterms:created>
  <dcterms:modified xsi:type="dcterms:W3CDTF">2017-11-01T04:11:50Z</dcterms:modified>
</cp:coreProperties>
</file>